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H374" i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H366" i="1" s="1"/>
  <c r="G355" i="1"/>
  <c r="G366" i="1" s="1"/>
  <c r="F355" i="1"/>
  <c r="F366" i="1" s="1"/>
  <c r="J385" i="1" l="1"/>
  <c r="I385" i="1"/>
  <c r="H385" i="1"/>
  <c r="J366" i="1"/>
  <c r="I366" i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I328" i="1" s="1"/>
  <c r="H317" i="1"/>
  <c r="H328" i="1" s="1"/>
  <c r="G317" i="1"/>
  <c r="F317" i="1"/>
  <c r="B309" i="1"/>
  <c r="A309" i="1"/>
  <c r="L308" i="1"/>
  <c r="J308" i="1"/>
  <c r="I308" i="1"/>
  <c r="H308" i="1"/>
  <c r="G308" i="1"/>
  <c r="F308" i="1"/>
  <c r="F309" i="1" s="1"/>
  <c r="B299" i="1"/>
  <c r="A299" i="1"/>
  <c r="L298" i="1"/>
  <c r="L309" i="1" s="1"/>
  <c r="J298" i="1"/>
  <c r="I298" i="1"/>
  <c r="H298" i="1"/>
  <c r="H309" i="1" s="1"/>
  <c r="G298" i="1"/>
  <c r="G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H260" i="1"/>
  <c r="G260" i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I241" i="1"/>
  <c r="H241" i="1"/>
  <c r="G241" i="1"/>
  <c r="F241" i="1"/>
  <c r="J328" i="1" l="1"/>
  <c r="G328" i="1"/>
  <c r="F328" i="1"/>
  <c r="J309" i="1"/>
  <c r="I309" i="1"/>
  <c r="I290" i="1"/>
  <c r="F290" i="1"/>
  <c r="J290" i="1"/>
  <c r="H290" i="1"/>
  <c r="G290" i="1"/>
  <c r="J271" i="1"/>
  <c r="I271" i="1"/>
  <c r="H271" i="1"/>
  <c r="G271" i="1"/>
  <c r="J252" i="1"/>
  <c r="I252" i="1"/>
  <c r="F252" i="1"/>
  <c r="H252" i="1"/>
  <c r="G252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G203" i="1"/>
  <c r="F203" i="1"/>
  <c r="J233" i="1" l="1"/>
  <c r="G233" i="1"/>
  <c r="F233" i="1"/>
  <c r="H214" i="1"/>
  <c r="F214" i="1"/>
  <c r="J214" i="1"/>
  <c r="I214" i="1"/>
  <c r="G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I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I62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76" i="1"/>
  <c r="F157" i="1"/>
  <c r="I138" i="1"/>
  <c r="F138" i="1"/>
  <c r="J138" i="1"/>
  <c r="J81" i="1"/>
  <c r="G195" i="1"/>
  <c r="J195" i="1"/>
  <c r="H195" i="1"/>
  <c r="G176" i="1"/>
  <c r="H176" i="1"/>
  <c r="F176" i="1"/>
  <c r="I157" i="1"/>
  <c r="G157" i="1"/>
  <c r="H157" i="1"/>
  <c r="J157" i="1"/>
  <c r="G138" i="1"/>
  <c r="H138" i="1"/>
  <c r="G119" i="1"/>
  <c r="H119" i="1"/>
  <c r="I119" i="1"/>
  <c r="F119" i="1"/>
  <c r="H100" i="1"/>
  <c r="G100" i="1"/>
  <c r="F100" i="1"/>
  <c r="J100" i="1"/>
  <c r="G81" i="1"/>
  <c r="H81" i="1"/>
  <c r="G62" i="1"/>
  <c r="F62" i="1"/>
  <c r="G43" i="1"/>
  <c r="I43" i="1"/>
  <c r="J43" i="1"/>
  <c r="I24" i="1"/>
  <c r="J24" i="1"/>
  <c r="F24" i="1"/>
  <c r="G24" i="1"/>
  <c r="H24" i="1"/>
  <c r="L386" i="1"/>
  <c r="G386" i="1" l="1"/>
  <c r="J386" i="1"/>
  <c r="H386" i="1"/>
  <c r="F386" i="1"/>
  <c r="I386" i="1"/>
</calcChain>
</file>

<file path=xl/sharedStrings.xml><?xml version="1.0" encoding="utf-8"?>
<sst xmlns="http://schemas.openxmlformats.org/spreadsheetml/2006/main" count="625" uniqueCount="155">
  <si>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</si>
  <si>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</si>
  <si>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</si>
  <si>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</si>
  <si>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</si>
  <si>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</si>
  <si>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</si>
  <si>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</si>
  <si>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</si>
  <si>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</si>
  <si>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</si>
  <si>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</si>
  <si>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</si>
  <si>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</si>
  <si>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</si>
  <si>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</si>
  <si>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</si>
  <si>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</si>
  <si>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</si>
  <si>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</si>
  <si>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</si>
  <si>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</si>
  <si>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</si>
  <si>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</si>
  <si>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</si>
  <si>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</si>
  <si>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</si>
  <si>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</si>
  <si>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</si>
  <si>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</si>
  <si>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</si>
  <si>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</si>
  <si>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</si>
  <si>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</si>
  <si>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</si>
  <si>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</si>
  <si>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</si>
  <si>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</si>
  <si>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</si>
  <si>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консервирован. порц.</t>
  </si>
  <si>
    <t xml:space="preserve">Рис припущеный </t>
  </si>
  <si>
    <t>Сок фруктовый</t>
  </si>
  <si>
    <t>Хлеб из пшеничной муки 1 сорта</t>
  </si>
  <si>
    <t>С-т из св.капусты  с м/раст</t>
  </si>
  <si>
    <t>Суп картоф. с крупой, мясопрод</t>
  </si>
  <si>
    <t>Тефтели мясные с соусом</t>
  </si>
  <si>
    <t>Каша гречневая вязкая</t>
  </si>
  <si>
    <t>Компот из сушен. фруктов, ягод</t>
  </si>
  <si>
    <t>Хлеб ржаной</t>
  </si>
  <si>
    <t>250/15</t>
  </si>
  <si>
    <t>Зеленый горошек консервирован</t>
  </si>
  <si>
    <t>Суфле "Рыбка" с масл/сливочн</t>
  </si>
  <si>
    <t>Пюре картофельное</t>
  </si>
  <si>
    <t>пюре картофельное</t>
  </si>
  <si>
    <t>С-т из свёклы с черносл, масл/рас</t>
  </si>
  <si>
    <t>Суп- пюре с гренками</t>
  </si>
  <si>
    <t>Гуляш из мяса</t>
  </si>
  <si>
    <t>Макароны отварные</t>
  </si>
  <si>
    <t>Фрикадельки курин(мясные).с м/сл</t>
  </si>
  <si>
    <t>Кофейный напиток</t>
  </si>
  <si>
    <t>С-т из св.морк.с изюм. До 01.03.из припущ. С01.03 до св.урож с м/р</t>
  </si>
  <si>
    <t>Помидор порционно</t>
  </si>
  <si>
    <t>Борщ  со сметаной</t>
  </si>
  <si>
    <t>250/5</t>
  </si>
  <si>
    <t xml:space="preserve">Колбаски"Витаминные" </t>
  </si>
  <si>
    <t>Каша пшеничная</t>
  </si>
  <si>
    <t>Кисель плодово-ягодный</t>
  </si>
  <si>
    <t>Бутерброд с маслом сливочн.</t>
  </si>
  <si>
    <t>31\10</t>
  </si>
  <si>
    <t>Жаркое по-домашнему</t>
  </si>
  <si>
    <t>Чай с сахаром</t>
  </si>
  <si>
    <t>десерт</t>
  </si>
  <si>
    <t>Суп с макар.изделиями,с мясопрод</t>
  </si>
  <si>
    <t>Голубцы любительские</t>
  </si>
  <si>
    <t>Компот из св.фруктов витам</t>
  </si>
  <si>
    <t>Пудинг творожно-рисов с джемом</t>
  </si>
  <si>
    <t>150/20</t>
  </si>
  <si>
    <t>Выпечка</t>
  </si>
  <si>
    <t>Салат из св.огурцов с м/раст</t>
  </si>
  <si>
    <t>Щи  со сметаной</t>
  </si>
  <si>
    <t>Плов с курицей (мясом)</t>
  </si>
  <si>
    <t>90/5</t>
  </si>
  <si>
    <t>Суп гороховый</t>
  </si>
  <si>
    <t>Запеканка картофельная с мясом</t>
  </si>
  <si>
    <t>Колбаски"Витаминные"из курицы</t>
  </si>
  <si>
    <t>Компот из свежих фруктов,ягод</t>
  </si>
  <si>
    <t>Каша молочная с м/слив</t>
  </si>
  <si>
    <t>Кофейный напиток с молоком</t>
  </si>
  <si>
    <t>Салат "Полезный" с м/растит</t>
  </si>
  <si>
    <t>250/10/5</t>
  </si>
  <si>
    <t>Филе куриное тушен. в соусе</t>
  </si>
  <si>
    <t>Кукуруза консервированная</t>
  </si>
  <si>
    <t>С-т из св.капусты с зеленью, м/р</t>
  </si>
  <si>
    <t>Суп фасолевый с мясом</t>
  </si>
  <si>
    <t>МАОУ "СОШ № 8"</t>
  </si>
  <si>
    <t>Директор ООО "Общепит"</t>
  </si>
  <si>
    <t>Глухова Н.И.</t>
  </si>
  <si>
    <t>чай с сахаром</t>
  </si>
  <si>
    <t>рис припущенный</t>
  </si>
  <si>
    <t>котлета из мяса с соусом</t>
  </si>
  <si>
    <t>напиток из шиповника</t>
  </si>
  <si>
    <t>компот из сушеных фруктов</t>
  </si>
  <si>
    <t>икра морковная</t>
  </si>
  <si>
    <t>напиток пром.произв. Витошка</t>
  </si>
  <si>
    <t>31\10\15</t>
  </si>
  <si>
    <t>бутерброд с масл.сыром</t>
  </si>
  <si>
    <t>курица тушеная в соусе</t>
  </si>
  <si>
    <t>С-т из квашен.капусты</t>
  </si>
  <si>
    <t>котлета из рыбы с масл/сливоч</t>
  </si>
  <si>
    <t>Компот из сушеных фруктов</t>
  </si>
  <si>
    <t>с-т из отв.карт. С зел.гор. С м/раст.</t>
  </si>
  <si>
    <t xml:space="preserve">борщ со сметаной </t>
  </si>
  <si>
    <t>печень по-строгановски</t>
  </si>
  <si>
    <t>кисель плодово-ягодный</t>
  </si>
  <si>
    <t>С-т "Здоровье" с м/раст</t>
  </si>
  <si>
    <t>помидор порционно</t>
  </si>
  <si>
    <t>суп пюре с гренками</t>
  </si>
  <si>
    <t>котлета из мяса с маслом слив</t>
  </si>
  <si>
    <t>капуста тушеная</t>
  </si>
  <si>
    <t>щи со сметаной</t>
  </si>
  <si>
    <t>напиток пром.произв.Валетек</t>
  </si>
  <si>
    <t>бутерброд с маслом сливочн.шок</t>
  </si>
  <si>
    <t>шницель из мяса с масл.слив</t>
  </si>
  <si>
    <t>каша гречневая вязкая</t>
  </si>
  <si>
    <t>С-т из св.морк.с ябл, м/р до 1.03 из припущеной морк.с яблок с м\рас. С 1.03. до нового урожая</t>
  </si>
  <si>
    <t>Суп овощной со сметаной</t>
  </si>
  <si>
    <t>суфле "Птичка" с масл/слив</t>
  </si>
  <si>
    <t>каша пшеничная</t>
  </si>
  <si>
    <t>биточки из рыбы с масл.слив</t>
  </si>
  <si>
    <t>зразы картофельные с мясом</t>
  </si>
  <si>
    <t>плов с курицей (мясом)</t>
  </si>
  <si>
    <t>рассольник со сметаной</t>
  </si>
  <si>
    <t>беф-строганов</t>
  </si>
  <si>
    <t>макароны отварные</t>
  </si>
  <si>
    <t>Бутерброд с маслом сливочн, сыром</t>
  </si>
  <si>
    <t xml:space="preserve">икра кабачковая </t>
  </si>
  <si>
    <t>Запеканка творожная с молоком сгущ</t>
  </si>
  <si>
    <t>кофейный напиток с молоком</t>
  </si>
  <si>
    <t>огурец порционно</t>
  </si>
  <si>
    <t>рагу овощное с курицей</t>
  </si>
  <si>
    <t>бутерброд с масл.слив</t>
  </si>
  <si>
    <t>биточки из мяса с масл/слив</t>
  </si>
  <si>
    <t>Суп картоф. С рыбн.консерв.</t>
  </si>
  <si>
    <t>Суфле "Птичка" с масл/сливочн</t>
  </si>
  <si>
    <t>салат Витаминный</t>
  </si>
  <si>
    <t>суп с мясными фрикадельками</t>
  </si>
  <si>
    <t>250/25</t>
  </si>
  <si>
    <t>С-т из отв.кар.с конс.огурц с м/р</t>
  </si>
  <si>
    <t>омлет натуральный с масл.слив</t>
  </si>
  <si>
    <t>шницель рыб.из котл.массы с масл.сл</t>
  </si>
  <si>
    <t>Каша молочная Дружба с м/слив</t>
  </si>
  <si>
    <t>какао витаминизированное</t>
  </si>
  <si>
    <t>С-т из св.капусты   м/р</t>
  </si>
  <si>
    <t>котлета богатырская с м\сл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</si>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</sst>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NumberFormat="1" applyFont="1" applyBorder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21" activePane="bottomRight" state="frozen"/>
      <selection pane="topRight" activeCell="E1" sqref="E1"/>
      <selection pane="bottomLeft" activeCell="A6" sqref="A6"/>
      <selection pane="bottomRight" activeCell="P321" sqref="P3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94</v>
      </c>
      <c r="D1" s="68"/>
      <c r="E1" s="68"/>
      <c r="F1" s="12" t="s">
        <v>16</v>
      </c>
      <c r="G1" s="2" t="s">
        <v>17</v>
      </c>
      <c r="H1" s="69" t="s">
        <v>95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96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99</v>
      </c>
      <c r="F6" s="50">
        <v>90</v>
      </c>
      <c r="G6" s="50">
        <v>10.199999999999999</v>
      </c>
      <c r="H6" s="50">
        <v>9.24</v>
      </c>
      <c r="I6" s="50">
        <v>12.56</v>
      </c>
      <c r="J6" s="50">
        <v>205.87</v>
      </c>
      <c r="K6" s="40"/>
      <c r="L6" s="39"/>
    </row>
    <row r="7" spans="1:12" ht="15" x14ac:dyDescent="0.25">
      <c r="A7" s="23"/>
      <c r="B7" s="15"/>
      <c r="C7" s="11"/>
      <c r="D7" s="6" t="s">
        <v>26</v>
      </c>
      <c r="E7" s="50" t="s">
        <v>39</v>
      </c>
      <c r="F7" s="52">
        <v>30</v>
      </c>
      <c r="G7" s="50">
        <v>2.5</v>
      </c>
      <c r="H7" s="50">
        <v>0.03</v>
      </c>
      <c r="I7" s="50">
        <v>0.7</v>
      </c>
      <c r="J7" s="50">
        <v>3.9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97</v>
      </c>
      <c r="F8" s="42">
        <v>200</v>
      </c>
      <c r="G8" s="42">
        <v>0.12</v>
      </c>
      <c r="H8" s="42"/>
      <c r="I8" s="42">
        <v>12.04</v>
      </c>
      <c r="J8" s="42">
        <v>48.64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52">
        <v>62</v>
      </c>
      <c r="G9" s="50">
        <v>4.3</v>
      </c>
      <c r="H9" s="50">
        <v>1.5</v>
      </c>
      <c r="I9" s="50">
        <v>29.3</v>
      </c>
      <c r="J9" s="50">
        <v>150.1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29</v>
      </c>
      <c r="E11" s="41" t="s">
        <v>98</v>
      </c>
      <c r="F11" s="52">
        <v>150</v>
      </c>
      <c r="G11" s="50">
        <v>3.79</v>
      </c>
      <c r="H11" s="50">
        <v>4.32</v>
      </c>
      <c r="I11" s="50">
        <v>38.119999999999997</v>
      </c>
      <c r="J11" s="50">
        <v>203.55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20.909999999999997</v>
      </c>
      <c r="H13" s="19">
        <f t="shared" si="0"/>
        <v>15.09</v>
      </c>
      <c r="I13" s="19">
        <f t="shared" si="0"/>
        <v>92.72</v>
      </c>
      <c r="J13" s="19">
        <f t="shared" si="0"/>
        <v>612.05999999999995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43</v>
      </c>
      <c r="F14" s="50">
        <v>60</v>
      </c>
      <c r="G14" s="50">
        <v>0.85</v>
      </c>
      <c r="H14" s="50">
        <v>3.05</v>
      </c>
      <c r="I14" s="50">
        <v>5.41</v>
      </c>
      <c r="J14" s="50">
        <v>52.44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2" t="s">
        <v>49</v>
      </c>
      <c r="G15" s="50">
        <v>3.37</v>
      </c>
      <c r="H15" s="50">
        <v>5.49</v>
      </c>
      <c r="I15" s="50">
        <v>20.38</v>
      </c>
      <c r="J15" s="50">
        <v>146.13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45</v>
      </c>
      <c r="F16" s="52">
        <v>90</v>
      </c>
      <c r="G16" s="50">
        <v>11.78</v>
      </c>
      <c r="H16" s="50">
        <v>12.91</v>
      </c>
      <c r="I16" s="50">
        <v>14.9</v>
      </c>
      <c r="J16" s="50">
        <v>223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2">
        <v>150</v>
      </c>
      <c r="G17" s="50">
        <v>8.7200000000000006</v>
      </c>
      <c r="H17" s="50">
        <v>5.43</v>
      </c>
      <c r="I17" s="50">
        <v>45</v>
      </c>
      <c r="J17" s="50">
        <v>166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2">
        <v>200</v>
      </c>
      <c r="G18" s="50">
        <v>0.56000000000000005</v>
      </c>
      <c r="H18" s="50"/>
      <c r="I18" s="50">
        <v>27.89</v>
      </c>
      <c r="J18" s="50">
        <v>113.79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50" t="s">
        <v>42</v>
      </c>
      <c r="F19" s="52">
        <v>62</v>
      </c>
      <c r="G19" s="50">
        <v>4.3</v>
      </c>
      <c r="H19" s="50">
        <v>1.5</v>
      </c>
      <c r="I19" s="50">
        <v>29.3</v>
      </c>
      <c r="J19" s="50">
        <v>150.1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2">
        <v>31</v>
      </c>
      <c r="G20" s="50">
        <v>1.8</v>
      </c>
      <c r="H20" s="50">
        <v>0.3</v>
      </c>
      <c r="I20" s="50">
        <v>13.3</v>
      </c>
      <c r="J20" s="50">
        <v>56.7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593</v>
      </c>
      <c r="G23" s="19">
        <f t="shared" ref="G23:J23" si="2">SUM(G14:G22)</f>
        <v>31.38</v>
      </c>
      <c r="H23" s="19">
        <f t="shared" si="2"/>
        <v>28.68</v>
      </c>
      <c r="I23" s="19">
        <f t="shared" si="2"/>
        <v>156.18</v>
      </c>
      <c r="J23" s="19">
        <f t="shared" si="2"/>
        <v>908.16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1125</v>
      </c>
      <c r="G24" s="32">
        <f t="shared" ref="G24:J24" si="4">G13+G23</f>
        <v>52.289999999999992</v>
      </c>
      <c r="H24" s="32">
        <f t="shared" si="4"/>
        <v>43.769999999999996</v>
      </c>
      <c r="I24" s="32">
        <f t="shared" si="4"/>
        <v>248.9</v>
      </c>
      <c r="J24" s="32">
        <f t="shared" si="4"/>
        <v>1520.2199999999998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52">
        <v>90</v>
      </c>
      <c r="G25" s="50">
        <v>11.86</v>
      </c>
      <c r="H25" s="50">
        <v>3.43</v>
      </c>
      <c r="I25" s="50">
        <v>2.63</v>
      </c>
      <c r="J25" s="50">
        <v>89</v>
      </c>
      <c r="K25" s="40"/>
      <c r="L25" s="39"/>
    </row>
    <row r="26" spans="1:12" ht="15" x14ac:dyDescent="0.25">
      <c r="A26" s="14"/>
      <c r="B26" s="15"/>
      <c r="C26" s="11"/>
      <c r="D26" s="6" t="s">
        <v>26</v>
      </c>
      <c r="E26" s="50" t="s">
        <v>50</v>
      </c>
      <c r="F26" s="50">
        <v>30</v>
      </c>
      <c r="G26" s="50">
        <v>9.3000000000000007</v>
      </c>
      <c r="H26" s="50">
        <v>0.06</v>
      </c>
      <c r="I26" s="50">
        <v>1.9</v>
      </c>
      <c r="J26" s="50">
        <v>11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100</v>
      </c>
      <c r="F27" s="50">
        <v>200</v>
      </c>
      <c r="G27" s="50">
        <v>0.04</v>
      </c>
      <c r="H27" s="50"/>
      <c r="I27" s="50">
        <v>24.76</v>
      </c>
      <c r="J27" s="50">
        <v>94.2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52">
        <v>62</v>
      </c>
      <c r="G28" s="50">
        <v>4.3</v>
      </c>
      <c r="H28" s="50">
        <v>1.5</v>
      </c>
      <c r="I28" s="50">
        <v>29.3</v>
      </c>
      <c r="J28" s="50">
        <v>150.1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0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29</v>
      </c>
      <c r="E30" s="41" t="s">
        <v>53</v>
      </c>
      <c r="F30" s="52">
        <v>150</v>
      </c>
      <c r="G30" s="50">
        <v>3.08</v>
      </c>
      <c r="H30" s="50">
        <v>4.22</v>
      </c>
      <c r="I30" s="50">
        <v>21.89</v>
      </c>
      <c r="J30" s="50">
        <v>145.19999999999999</v>
      </c>
      <c r="K30" s="43"/>
      <c r="L30" s="42"/>
    </row>
    <row r="31" spans="1:12" ht="15" x14ac:dyDescent="0.25">
      <c r="A31" s="14"/>
      <c r="B31" s="15"/>
      <c r="C31" s="11"/>
      <c r="D31" s="6"/>
      <c r="E31" s="50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</v>
      </c>
      <c r="G32" s="19">
        <f t="shared" ref="G32" si="6">SUM(G25:G31)</f>
        <v>28.58</v>
      </c>
      <c r="H32" s="19">
        <f t="shared" ref="H32" si="7">SUM(H25:H31)</f>
        <v>9.2100000000000009</v>
      </c>
      <c r="I32" s="19">
        <f t="shared" ref="I32" si="8">SUM(I25:I31)</f>
        <v>80.48</v>
      </c>
      <c r="J32" s="19">
        <f t="shared" ref="J32:L32" si="9">SUM(J25:J31)</f>
        <v>489.49999999999994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0">
        <v>60</v>
      </c>
      <c r="G33" s="50">
        <v>0.7</v>
      </c>
      <c r="H33" s="50">
        <v>1.8</v>
      </c>
      <c r="I33" s="50">
        <v>7.3</v>
      </c>
      <c r="J33" s="50">
        <v>59</v>
      </c>
      <c r="K33" s="50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55</v>
      </c>
      <c r="F34" s="52">
        <v>250</v>
      </c>
      <c r="G34" s="50">
        <v>3.38</v>
      </c>
      <c r="H34" s="50">
        <v>5.15</v>
      </c>
      <c r="I34" s="50">
        <v>21.06</v>
      </c>
      <c r="J34" s="50">
        <v>144.13999999999999</v>
      </c>
      <c r="K34" s="50"/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56</v>
      </c>
      <c r="F35" s="52">
        <v>90</v>
      </c>
      <c r="G35" s="50">
        <v>39.020000000000003</v>
      </c>
      <c r="H35" s="50">
        <v>43.58</v>
      </c>
      <c r="I35" s="50">
        <v>12.13</v>
      </c>
      <c r="J35" s="50">
        <v>198</v>
      </c>
      <c r="K35" s="50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57</v>
      </c>
      <c r="F36" s="52">
        <v>150</v>
      </c>
      <c r="G36" s="50">
        <v>5.31</v>
      </c>
      <c r="H36" s="50">
        <v>3.77</v>
      </c>
      <c r="I36" s="50">
        <v>32.409999999999997</v>
      </c>
      <c r="J36" s="50">
        <v>187.9</v>
      </c>
      <c r="K36" s="50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101</v>
      </c>
      <c r="F37" s="52">
        <v>200</v>
      </c>
      <c r="G37" s="50">
        <v>0.04</v>
      </c>
      <c r="H37" s="50"/>
      <c r="I37" s="50">
        <v>24.76</v>
      </c>
      <c r="J37" s="50">
        <v>94.2</v>
      </c>
      <c r="K37" s="50"/>
      <c r="L37" s="42"/>
    </row>
    <row r="38" spans="1:12" ht="15" x14ac:dyDescent="0.25">
      <c r="A38" s="14"/>
      <c r="B38" s="15"/>
      <c r="C38" s="11"/>
      <c r="D38" s="7" t="s">
        <v>31</v>
      </c>
      <c r="E38" s="50" t="s">
        <v>42</v>
      </c>
      <c r="F38" s="52">
        <v>62</v>
      </c>
      <c r="G38" s="50">
        <v>4.3</v>
      </c>
      <c r="H38" s="50">
        <v>1.5</v>
      </c>
      <c r="I38" s="50">
        <v>29.3</v>
      </c>
      <c r="J38" s="50">
        <v>150.1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2">
        <v>31</v>
      </c>
      <c r="G39" s="50">
        <v>1.8</v>
      </c>
      <c r="H39" s="50">
        <v>0.3</v>
      </c>
      <c r="I39" s="50">
        <v>13.3</v>
      </c>
      <c r="J39" s="50">
        <v>56.7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843</v>
      </c>
      <c r="G42" s="19">
        <f t="shared" ref="G42" si="10">SUM(G33:G41)</f>
        <v>54.55</v>
      </c>
      <c r="H42" s="19">
        <f t="shared" ref="H42" si="11">SUM(H33:H41)</f>
        <v>56.1</v>
      </c>
      <c r="I42" s="19">
        <f t="shared" ref="I42" si="12">SUM(I33:I41)</f>
        <v>140.26000000000002</v>
      </c>
      <c r="J42" s="19">
        <f t="shared" ref="J42:L42" si="13">SUM(J33:J41)</f>
        <v>890.04000000000008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1375</v>
      </c>
      <c r="G43" s="32">
        <f t="shared" ref="G43" si="14">G32+G42</f>
        <v>83.13</v>
      </c>
      <c r="H43" s="32">
        <f t="shared" ref="H43" si="15">H32+H42</f>
        <v>65.31</v>
      </c>
      <c r="I43" s="32">
        <f t="shared" ref="I43" si="16">I32+I42</f>
        <v>220.74</v>
      </c>
      <c r="J43" s="32">
        <f t="shared" ref="J43:L43" si="17">J32+J42</f>
        <v>1379.54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0">
        <v>90</v>
      </c>
      <c r="G44" s="50">
        <v>14</v>
      </c>
      <c r="H44" s="50">
        <v>10.58</v>
      </c>
      <c r="I44" s="50">
        <v>14</v>
      </c>
      <c r="J44" s="50">
        <v>205</v>
      </c>
      <c r="K44" s="40"/>
      <c r="L44" s="39"/>
    </row>
    <row r="45" spans="1:12" ht="15" x14ac:dyDescent="0.25">
      <c r="A45" s="23"/>
      <c r="B45" s="15"/>
      <c r="C45" s="11"/>
      <c r="D45" s="6" t="s">
        <v>29</v>
      </c>
      <c r="E45" s="50" t="s">
        <v>46</v>
      </c>
      <c r="F45" s="52">
        <v>150</v>
      </c>
      <c r="G45" s="50">
        <v>8.7200000000000006</v>
      </c>
      <c r="H45" s="50">
        <v>5.43</v>
      </c>
      <c r="I45" s="50">
        <v>45</v>
      </c>
      <c r="J45" s="50">
        <v>166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59</v>
      </c>
      <c r="F46" s="50">
        <v>200</v>
      </c>
      <c r="G46" s="50">
        <v>2.79</v>
      </c>
      <c r="H46" s="50">
        <v>3.19</v>
      </c>
      <c r="I46" s="50">
        <v>19.71</v>
      </c>
      <c r="J46" s="50">
        <v>118.63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42</v>
      </c>
      <c r="F47" s="50">
        <v>31</v>
      </c>
      <c r="G47" s="50">
        <v>1.1000000000000001</v>
      </c>
      <c r="H47" s="50">
        <v>0.31</v>
      </c>
      <c r="I47" s="50">
        <v>10.25</v>
      </c>
      <c r="J47" s="50">
        <v>72.290000000000006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0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26</v>
      </c>
      <c r="E49" s="50" t="s">
        <v>60</v>
      </c>
      <c r="F49" s="50">
        <v>60</v>
      </c>
      <c r="G49" s="50">
        <v>0.7</v>
      </c>
      <c r="H49" s="50">
        <v>3</v>
      </c>
      <c r="I49" s="50">
        <v>11.93</v>
      </c>
      <c r="J49" s="50">
        <v>76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531</v>
      </c>
      <c r="G51" s="19">
        <f t="shared" ref="G51" si="18">SUM(G44:G50)</f>
        <v>27.31</v>
      </c>
      <c r="H51" s="19">
        <f t="shared" ref="H51" si="19">SUM(H44:H50)</f>
        <v>22.509999999999998</v>
      </c>
      <c r="I51" s="19">
        <f t="shared" ref="I51" si="20">SUM(I44:I50)</f>
        <v>100.89000000000001</v>
      </c>
      <c r="J51" s="19">
        <f t="shared" ref="J51:L51" si="21">SUM(J44:J50)</f>
        <v>637.91999999999996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61</v>
      </c>
      <c r="F52" s="52">
        <v>60</v>
      </c>
      <c r="G52" s="50">
        <v>0.6</v>
      </c>
      <c r="H52" s="50">
        <v>0.12</v>
      </c>
      <c r="I52" s="50">
        <v>2.7</v>
      </c>
      <c r="J52" s="50">
        <v>13.3</v>
      </c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62</v>
      </c>
      <c r="F53" s="52" t="s">
        <v>63</v>
      </c>
      <c r="G53" s="50">
        <v>2.6</v>
      </c>
      <c r="H53" s="50">
        <v>5.7</v>
      </c>
      <c r="I53" s="50">
        <v>14.4</v>
      </c>
      <c r="J53" s="50">
        <v>123.3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3" t="s">
        <v>64</v>
      </c>
      <c r="F54" s="54">
        <v>90</v>
      </c>
      <c r="G54" s="54">
        <v>17.600000000000001</v>
      </c>
      <c r="H54" s="54">
        <v>14.58</v>
      </c>
      <c r="I54" s="54">
        <v>5.6</v>
      </c>
      <c r="J54" s="54">
        <v>225.1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65</v>
      </c>
      <c r="F55" s="52">
        <v>150</v>
      </c>
      <c r="G55" s="50">
        <v>17.3</v>
      </c>
      <c r="H55" s="50">
        <v>3.83</v>
      </c>
      <c r="I55" s="50">
        <v>38.130000000000003</v>
      </c>
      <c r="J55" s="50">
        <v>246.13200000000001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66</v>
      </c>
      <c r="F56" s="52">
        <v>200</v>
      </c>
      <c r="G56" s="50">
        <v>1.36</v>
      </c>
      <c r="H56" s="50"/>
      <c r="I56" s="50">
        <v>29.02</v>
      </c>
      <c r="J56" s="50">
        <v>116.19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50" t="s">
        <v>42</v>
      </c>
      <c r="F57" s="52">
        <v>62</v>
      </c>
      <c r="G57" s="50">
        <v>4.3</v>
      </c>
      <c r="H57" s="50">
        <v>1.5</v>
      </c>
      <c r="I57" s="50">
        <v>29.3</v>
      </c>
      <c r="J57" s="50">
        <v>150.1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2">
        <v>31</v>
      </c>
      <c r="G58" s="50">
        <v>1.8</v>
      </c>
      <c r="H58" s="50">
        <v>0.3</v>
      </c>
      <c r="I58" s="50">
        <v>13.3</v>
      </c>
      <c r="J58" s="50">
        <v>56.7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593</v>
      </c>
      <c r="G61" s="19">
        <f t="shared" ref="G61" si="22">SUM(G52:G60)</f>
        <v>45.559999999999995</v>
      </c>
      <c r="H61" s="19">
        <f t="shared" ref="H61" si="23">SUM(H52:H60)</f>
        <v>26.029999999999998</v>
      </c>
      <c r="I61" s="19">
        <f t="shared" ref="I61" si="24">SUM(I52:I60)</f>
        <v>132.45000000000002</v>
      </c>
      <c r="J61" s="19">
        <f t="shared" ref="J61:L61" si="25">SUM(J52:J60)</f>
        <v>930.822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1124</v>
      </c>
      <c r="G62" s="32">
        <f t="shared" ref="G62" si="26">G51+G61</f>
        <v>72.86999999999999</v>
      </c>
      <c r="H62" s="32">
        <f t="shared" ref="H62" si="27">H51+H61</f>
        <v>48.539999999999992</v>
      </c>
      <c r="I62" s="32">
        <f t="shared" ref="I62" si="28">I51+I61</f>
        <v>233.34000000000003</v>
      </c>
      <c r="J62" s="32">
        <f t="shared" ref="J62:L62" si="29">J51+J61</f>
        <v>1568.742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50">
        <v>200</v>
      </c>
      <c r="G63" s="50">
        <v>22.94</v>
      </c>
      <c r="H63" s="50">
        <v>6.22</v>
      </c>
      <c r="I63" s="50">
        <v>18.3</v>
      </c>
      <c r="J63" s="50">
        <v>220.83</v>
      </c>
      <c r="K63" s="40"/>
      <c r="L63" s="39"/>
    </row>
    <row r="64" spans="1:12" ht="15" x14ac:dyDescent="0.25">
      <c r="A64" s="23"/>
      <c r="B64" s="15"/>
      <c r="C64" s="11"/>
      <c r="D64" s="6" t="s">
        <v>71</v>
      </c>
      <c r="E64" s="50" t="s">
        <v>67</v>
      </c>
      <c r="F64" s="55" t="s">
        <v>68</v>
      </c>
      <c r="G64" s="50">
        <v>4.9000000000000004</v>
      </c>
      <c r="H64" s="50">
        <v>11.55</v>
      </c>
      <c r="I64" s="50">
        <v>17.100000000000001</v>
      </c>
      <c r="J64" s="50">
        <v>193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70</v>
      </c>
      <c r="F65" s="52">
        <v>200</v>
      </c>
      <c r="G65" s="50">
        <v>0.12</v>
      </c>
      <c r="H65" s="50"/>
      <c r="I65" s="50">
        <v>12.04</v>
      </c>
      <c r="J65" s="50">
        <v>48.64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2">
        <v>31</v>
      </c>
      <c r="G66" s="50">
        <v>1.1000000000000001</v>
      </c>
      <c r="H66" s="50">
        <v>0.31</v>
      </c>
      <c r="I66" s="50">
        <v>10.25</v>
      </c>
      <c r="J66" s="50">
        <v>72.290000000000006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431</v>
      </c>
      <c r="G70" s="19">
        <f t="shared" ref="G70" si="30">SUM(G63:G69)</f>
        <v>29.060000000000006</v>
      </c>
      <c r="H70" s="19">
        <f t="shared" ref="H70" si="31">SUM(H63:H69)</f>
        <v>18.079999999999998</v>
      </c>
      <c r="I70" s="19">
        <f t="shared" ref="I70" si="32">SUM(I63:I69)</f>
        <v>57.690000000000005</v>
      </c>
      <c r="J70" s="19">
        <f t="shared" ref="J70:L70" si="33">SUM(J63:J69)</f>
        <v>534.76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102</v>
      </c>
      <c r="F71" s="52">
        <v>60</v>
      </c>
      <c r="G71" s="50">
        <v>1</v>
      </c>
      <c r="H71" s="50">
        <v>3.1</v>
      </c>
      <c r="I71" s="50">
        <v>3</v>
      </c>
      <c r="J71" s="50">
        <v>43.6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72</v>
      </c>
      <c r="F72" s="52" t="s">
        <v>49</v>
      </c>
      <c r="G72" s="50">
        <v>4.6900000000000004</v>
      </c>
      <c r="H72" s="50">
        <v>4.26</v>
      </c>
      <c r="I72" s="50">
        <v>17.14</v>
      </c>
      <c r="J72" s="50">
        <v>147.19999999999999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73</v>
      </c>
      <c r="F73" s="52">
        <v>90</v>
      </c>
      <c r="G73" s="50">
        <v>11.8</v>
      </c>
      <c r="H73" s="50">
        <v>12.1</v>
      </c>
      <c r="I73" s="50">
        <v>9</v>
      </c>
      <c r="J73" s="50">
        <v>120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50" t="s">
        <v>52</v>
      </c>
      <c r="F74" s="52">
        <v>150</v>
      </c>
      <c r="G74" s="50">
        <v>3.08</v>
      </c>
      <c r="H74" s="50">
        <v>4.22</v>
      </c>
      <c r="I74" s="50">
        <v>21.89</v>
      </c>
      <c r="J74" s="50">
        <v>145.19999999999999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74</v>
      </c>
      <c r="F75" s="50">
        <v>200</v>
      </c>
      <c r="G75" s="50">
        <v>0.56000000000000005</v>
      </c>
      <c r="H75" s="50"/>
      <c r="I75" s="50">
        <v>27.89</v>
      </c>
      <c r="J75" s="50">
        <v>113.79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42</v>
      </c>
      <c r="F76" s="52">
        <v>62</v>
      </c>
      <c r="G76" s="50">
        <v>4.3</v>
      </c>
      <c r="H76" s="50">
        <v>1.5</v>
      </c>
      <c r="I76" s="50">
        <v>29.3</v>
      </c>
      <c r="J76" s="50">
        <v>150.1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 t="s">
        <v>48</v>
      </c>
      <c r="F77" s="52">
        <v>31</v>
      </c>
      <c r="G77" s="50">
        <v>1.8</v>
      </c>
      <c r="H77" s="50">
        <v>0.3</v>
      </c>
      <c r="I77" s="50">
        <v>13.3</v>
      </c>
      <c r="J77" s="50">
        <v>56.7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593</v>
      </c>
      <c r="G80" s="19">
        <f t="shared" ref="G80" si="34">SUM(G71:G79)</f>
        <v>27.23</v>
      </c>
      <c r="H80" s="19">
        <f t="shared" ref="H80" si="35">SUM(H71:H79)</f>
        <v>25.48</v>
      </c>
      <c r="I80" s="19">
        <f t="shared" ref="I80" si="36">SUM(I71:I79)</f>
        <v>121.52</v>
      </c>
      <c r="J80" s="19">
        <f t="shared" ref="J80:L80" si="37">SUM(J71:J79)</f>
        <v>776.59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1024</v>
      </c>
      <c r="G81" s="32">
        <f t="shared" ref="G81" si="38">G70+G80</f>
        <v>56.290000000000006</v>
      </c>
      <c r="H81" s="32">
        <f t="shared" ref="H81" si="39">H70+H80</f>
        <v>43.56</v>
      </c>
      <c r="I81" s="32">
        <f t="shared" ref="I81" si="40">I70+I80</f>
        <v>179.21</v>
      </c>
      <c r="J81" s="32">
        <f t="shared" ref="J81:L81" si="41">J70+J80</f>
        <v>1311.35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75</v>
      </c>
      <c r="F82" s="50" t="s">
        <v>76</v>
      </c>
      <c r="G82" s="50">
        <v>34.1</v>
      </c>
      <c r="H82" s="50">
        <v>24.8</v>
      </c>
      <c r="I82" s="50">
        <v>44.8</v>
      </c>
      <c r="J82" s="50">
        <v>354.8</v>
      </c>
      <c r="K82" s="40"/>
      <c r="L82" s="39"/>
    </row>
    <row r="83" spans="1:12" ht="15" x14ac:dyDescent="0.25">
      <c r="A83" s="23"/>
      <c r="B83" s="15"/>
      <c r="C83" s="11"/>
      <c r="D83" s="6" t="s">
        <v>71</v>
      </c>
      <c r="E83" s="50" t="s">
        <v>77</v>
      </c>
      <c r="F83" s="50">
        <v>50</v>
      </c>
      <c r="G83" s="50">
        <v>4.5</v>
      </c>
      <c r="H83" s="50">
        <v>3.3</v>
      </c>
      <c r="I83" s="50">
        <v>30.1</v>
      </c>
      <c r="J83" s="50">
        <v>175.6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103</v>
      </c>
      <c r="F84" s="52">
        <v>200</v>
      </c>
      <c r="G84" s="50">
        <v>0.56000000000000005</v>
      </c>
      <c r="H84" s="50"/>
      <c r="I84" s="50">
        <v>27.89</v>
      </c>
      <c r="J84" s="50">
        <v>113.79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50">
        <v>31</v>
      </c>
      <c r="G85" s="50">
        <v>1.1000000000000001</v>
      </c>
      <c r="H85" s="50">
        <v>0.31</v>
      </c>
      <c r="I85" s="50">
        <v>10.25</v>
      </c>
      <c r="J85" s="50">
        <v>72.290000000000006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281</v>
      </c>
      <c r="G89" s="19">
        <f t="shared" ref="G89" si="42">SUM(G82:G88)</f>
        <v>40.260000000000005</v>
      </c>
      <c r="H89" s="19">
        <f t="shared" ref="H89" si="43">SUM(H82:H88)</f>
        <v>28.41</v>
      </c>
      <c r="I89" s="19">
        <f t="shared" ref="I89" si="44">SUM(I82:I88)</f>
        <v>113.04</v>
      </c>
      <c r="J89" s="19">
        <f t="shared" ref="J89:L89" si="45">SUM(J82:J88)</f>
        <v>716.4799999999999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78</v>
      </c>
      <c r="F90" s="50">
        <v>60</v>
      </c>
      <c r="G90" s="50">
        <v>0.46</v>
      </c>
      <c r="H90" s="50">
        <v>3.65</v>
      </c>
      <c r="I90" s="50">
        <v>1.43</v>
      </c>
      <c r="J90" s="50">
        <v>40.380000000000003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79</v>
      </c>
      <c r="F91" s="52" t="s">
        <v>63</v>
      </c>
      <c r="G91" s="50">
        <v>3.9</v>
      </c>
      <c r="H91" s="50">
        <v>5.2</v>
      </c>
      <c r="I91" s="50">
        <v>10.64</v>
      </c>
      <c r="J91" s="50">
        <v>109.45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80</v>
      </c>
      <c r="F92" s="52">
        <v>200</v>
      </c>
      <c r="G92" s="50">
        <v>20.3</v>
      </c>
      <c r="H92" s="50">
        <v>17</v>
      </c>
      <c r="I92" s="50">
        <v>35.69</v>
      </c>
      <c r="J92" s="50">
        <v>377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50"/>
      <c r="F93" s="52"/>
      <c r="G93" s="50"/>
      <c r="H93" s="50"/>
      <c r="I93" s="50"/>
      <c r="J93" s="50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41</v>
      </c>
      <c r="F94" s="52">
        <v>200</v>
      </c>
      <c r="G94" s="50">
        <v>1</v>
      </c>
      <c r="H94" s="50"/>
      <c r="I94" s="50">
        <v>21.2</v>
      </c>
      <c r="J94" s="50">
        <v>88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52">
        <v>31</v>
      </c>
      <c r="G95" s="50">
        <v>1.8</v>
      </c>
      <c r="H95" s="50">
        <v>0.3</v>
      </c>
      <c r="I95" s="50">
        <v>13.3</v>
      </c>
      <c r="J95" s="50">
        <v>56.7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42</v>
      </c>
      <c r="F96" s="52">
        <v>62</v>
      </c>
      <c r="G96" s="50">
        <v>4.3</v>
      </c>
      <c r="H96" s="50">
        <v>1.5</v>
      </c>
      <c r="I96" s="50">
        <v>29.3</v>
      </c>
      <c r="J96" s="50">
        <v>150.1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553</v>
      </c>
      <c r="G99" s="19">
        <f t="shared" ref="G99" si="46">SUM(G90:G98)</f>
        <v>31.76</v>
      </c>
      <c r="H99" s="19">
        <f t="shared" ref="H99" si="47">SUM(H90:H98)</f>
        <v>27.650000000000002</v>
      </c>
      <c r="I99" s="19">
        <f t="shared" ref="I99" si="48">SUM(I90:I98)</f>
        <v>111.55999999999999</v>
      </c>
      <c r="J99" s="19">
        <f t="shared" ref="J99:L99" si="49">SUM(J90:J98)</f>
        <v>821.63000000000011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834</v>
      </c>
      <c r="G100" s="32">
        <f t="shared" ref="G100" si="50">G89+G99</f>
        <v>72.02000000000001</v>
      </c>
      <c r="H100" s="32">
        <f t="shared" ref="H100" si="51">H89+H99</f>
        <v>56.06</v>
      </c>
      <c r="I100" s="32">
        <f t="shared" ref="I100" si="52">I89+I99</f>
        <v>224.6</v>
      </c>
      <c r="J100" s="32">
        <f t="shared" ref="J100:L100" si="53">J89+J99</f>
        <v>1538.1100000000001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106</v>
      </c>
      <c r="F101" s="58" t="s">
        <v>81</v>
      </c>
      <c r="G101" s="59">
        <v>15.55</v>
      </c>
      <c r="H101" s="59">
        <v>11.55</v>
      </c>
      <c r="I101" s="59">
        <v>15.7</v>
      </c>
      <c r="J101" s="59">
        <v>228.75</v>
      </c>
      <c r="K101" s="40"/>
      <c r="L101" s="39"/>
    </row>
    <row r="102" spans="1:12" ht="15" x14ac:dyDescent="0.25">
      <c r="A102" s="23"/>
      <c r="B102" s="15"/>
      <c r="C102" s="11"/>
      <c r="D102" s="6" t="s">
        <v>29</v>
      </c>
      <c r="E102" s="50" t="s">
        <v>57</v>
      </c>
      <c r="F102" s="52">
        <v>150</v>
      </c>
      <c r="G102" s="50">
        <v>5.31</v>
      </c>
      <c r="H102" s="50">
        <v>3.77</v>
      </c>
      <c r="I102" s="50">
        <v>32.409999999999997</v>
      </c>
      <c r="J102" s="50">
        <v>187.9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70</v>
      </c>
      <c r="F103" s="50">
        <v>200</v>
      </c>
      <c r="G103" s="50">
        <v>0.1</v>
      </c>
      <c r="H103" s="50"/>
      <c r="I103" s="50">
        <v>9.3000000000000007</v>
      </c>
      <c r="J103" s="50">
        <v>36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50">
        <v>31</v>
      </c>
      <c r="G104" s="50">
        <v>1.1000000000000001</v>
      </c>
      <c r="H104" s="50">
        <v>0.31</v>
      </c>
      <c r="I104" s="50">
        <v>10.25</v>
      </c>
      <c r="J104" s="50">
        <v>72.290000000000006</v>
      </c>
      <c r="K104" s="43"/>
      <c r="L104" s="42"/>
    </row>
    <row r="105" spans="1:12" ht="15" x14ac:dyDescent="0.25">
      <c r="A105" s="23"/>
      <c r="B105" s="15"/>
      <c r="C105" s="11"/>
      <c r="D105" s="7" t="s">
        <v>71</v>
      </c>
      <c r="E105" s="50" t="s">
        <v>105</v>
      </c>
      <c r="F105" s="50" t="s">
        <v>104</v>
      </c>
      <c r="G105" s="50">
        <v>4.58</v>
      </c>
      <c r="H105" s="50">
        <v>12.94</v>
      </c>
      <c r="I105" s="50">
        <v>10.35</v>
      </c>
      <c r="J105" s="50">
        <v>201.89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437</v>
      </c>
      <c r="G108" s="19">
        <f t="shared" ref="G108:J108" si="54">SUM(G101:G107)</f>
        <v>26.64</v>
      </c>
      <c r="H108" s="19">
        <f t="shared" si="54"/>
        <v>28.57</v>
      </c>
      <c r="I108" s="19">
        <f t="shared" si="54"/>
        <v>78.009999999999991</v>
      </c>
      <c r="J108" s="19">
        <f t="shared" si="54"/>
        <v>726.82999999999993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107</v>
      </c>
      <c r="F109" s="52">
        <v>60</v>
      </c>
      <c r="G109" s="50">
        <v>0.78</v>
      </c>
      <c r="H109" s="50">
        <v>3</v>
      </c>
      <c r="I109" s="50">
        <v>11.78</v>
      </c>
      <c r="J109" s="50">
        <v>76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60" t="s">
        <v>82</v>
      </c>
      <c r="F110" s="61">
        <v>250</v>
      </c>
      <c r="G110" s="60">
        <v>9.76</v>
      </c>
      <c r="H110" s="60">
        <v>6.82</v>
      </c>
      <c r="I110" s="60">
        <v>19.010000000000002</v>
      </c>
      <c r="J110" s="60">
        <v>190.95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83</v>
      </c>
      <c r="F111" s="52">
        <v>200</v>
      </c>
      <c r="G111" s="50">
        <v>28.52</v>
      </c>
      <c r="H111" s="50">
        <v>8.36</v>
      </c>
      <c r="I111" s="50">
        <v>29.47</v>
      </c>
      <c r="J111" s="50">
        <v>280.7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51"/>
      <c r="F112" s="51"/>
      <c r="G112" s="51"/>
      <c r="H112" s="51"/>
      <c r="I112" s="51"/>
      <c r="J112" s="51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52">
        <v>200</v>
      </c>
      <c r="G113" s="50">
        <v>0.56000000000000005</v>
      </c>
      <c r="H113" s="50"/>
      <c r="I113" s="50">
        <v>27.89</v>
      </c>
      <c r="J113" s="50">
        <v>113.79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 t="s">
        <v>48</v>
      </c>
      <c r="F114" s="52">
        <v>31</v>
      </c>
      <c r="G114" s="50">
        <v>1.8</v>
      </c>
      <c r="H114" s="50">
        <v>0.3</v>
      </c>
      <c r="I114" s="50">
        <v>13.3</v>
      </c>
      <c r="J114" s="50">
        <v>56.7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42</v>
      </c>
      <c r="F115" s="52">
        <v>62</v>
      </c>
      <c r="G115" s="50">
        <v>4.3</v>
      </c>
      <c r="H115" s="50">
        <v>1.5</v>
      </c>
      <c r="I115" s="50">
        <v>29.3</v>
      </c>
      <c r="J115" s="50">
        <v>150.1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803</v>
      </c>
      <c r="G118" s="19">
        <f t="shared" ref="G118:J118" si="56">SUM(G109:G117)</f>
        <v>45.72</v>
      </c>
      <c r="H118" s="19">
        <f t="shared" si="56"/>
        <v>19.98</v>
      </c>
      <c r="I118" s="19">
        <f t="shared" si="56"/>
        <v>130.75</v>
      </c>
      <c r="J118" s="19">
        <f t="shared" si="56"/>
        <v>868.24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1240</v>
      </c>
      <c r="G119" s="32">
        <f t="shared" ref="G119" si="58">G108+G118</f>
        <v>72.36</v>
      </c>
      <c r="H119" s="32">
        <f t="shared" ref="H119" si="59">H108+H118</f>
        <v>48.55</v>
      </c>
      <c r="I119" s="32">
        <f t="shared" ref="I119" si="60">I108+I118</f>
        <v>208.76</v>
      </c>
      <c r="J119" s="32">
        <f t="shared" ref="J119:L119" si="61">J108+J118</f>
        <v>1595.07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108</v>
      </c>
      <c r="F120" s="50">
        <v>90</v>
      </c>
      <c r="G120" s="50">
        <v>11.84</v>
      </c>
      <c r="H120" s="50">
        <v>3.42</v>
      </c>
      <c r="I120" s="50">
        <v>2.62</v>
      </c>
      <c r="J120" s="50">
        <v>88.96</v>
      </c>
      <c r="K120" s="40"/>
      <c r="L120" s="39"/>
    </row>
    <row r="121" spans="1:12" ht="15" x14ac:dyDescent="0.25">
      <c r="A121" s="14"/>
      <c r="B121" s="15"/>
      <c r="C121" s="11"/>
      <c r="D121" s="6" t="s">
        <v>29</v>
      </c>
      <c r="E121" s="50" t="s">
        <v>52</v>
      </c>
      <c r="F121" s="52">
        <v>150</v>
      </c>
      <c r="G121" s="50">
        <v>3.08</v>
      </c>
      <c r="H121" s="50">
        <v>4.22</v>
      </c>
      <c r="I121" s="50">
        <v>21.89</v>
      </c>
      <c r="J121" s="50">
        <v>145.19999999999999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109</v>
      </c>
      <c r="F122" s="52">
        <v>200</v>
      </c>
      <c r="G122" s="50">
        <v>0.56000000000000005</v>
      </c>
      <c r="H122" s="50"/>
      <c r="I122" s="50">
        <v>27.89</v>
      </c>
      <c r="J122" s="50">
        <v>113.79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42</v>
      </c>
      <c r="F123" s="50">
        <v>31</v>
      </c>
      <c r="G123" s="50">
        <v>1.1000000000000001</v>
      </c>
      <c r="H123" s="50">
        <v>0.31</v>
      </c>
      <c r="I123" s="50">
        <v>10.25</v>
      </c>
      <c r="J123" s="50">
        <v>72.290000000000006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0"/>
      <c r="F124" s="50"/>
      <c r="G124" s="50"/>
      <c r="H124" s="50"/>
      <c r="I124" s="50"/>
      <c r="J124" s="50"/>
      <c r="K124" s="43"/>
      <c r="L124" s="42"/>
    </row>
    <row r="125" spans="1:12" ht="15" x14ac:dyDescent="0.25">
      <c r="A125" s="14"/>
      <c r="B125" s="15"/>
      <c r="C125" s="11"/>
      <c r="D125" s="6" t="s">
        <v>26</v>
      </c>
      <c r="E125" s="50" t="s">
        <v>54</v>
      </c>
      <c r="F125" s="50">
        <v>60</v>
      </c>
      <c r="G125" s="50">
        <v>0.7</v>
      </c>
      <c r="H125" s="50">
        <v>1.8</v>
      </c>
      <c r="I125" s="50">
        <v>7.3</v>
      </c>
      <c r="J125" s="50">
        <v>59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531</v>
      </c>
      <c r="G127" s="19">
        <f>SUM(G120:G126)</f>
        <v>17.28</v>
      </c>
      <c r="H127" s="19">
        <f>SUM(H120:H126)</f>
        <v>9.75</v>
      </c>
      <c r="I127" s="19">
        <f>SUM(I120:I126)</f>
        <v>69.95</v>
      </c>
      <c r="J127" s="19">
        <f>SUM(J120:J126)</f>
        <v>479.24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110</v>
      </c>
      <c r="F128" s="52">
        <v>60</v>
      </c>
      <c r="G128" s="50">
        <v>1.79</v>
      </c>
      <c r="H128" s="50">
        <v>3.11</v>
      </c>
      <c r="I128" s="50">
        <v>3.75</v>
      </c>
      <c r="J128" s="50">
        <v>53</v>
      </c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111</v>
      </c>
      <c r="F129" s="52" t="s">
        <v>89</v>
      </c>
      <c r="G129" s="50">
        <v>2.6</v>
      </c>
      <c r="H129" s="50">
        <v>5.7</v>
      </c>
      <c r="I129" s="50">
        <v>14.4</v>
      </c>
      <c r="J129" s="50">
        <v>123.3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112</v>
      </c>
      <c r="F130" s="50">
        <v>90</v>
      </c>
      <c r="G130" s="50">
        <v>19.5</v>
      </c>
      <c r="H130" s="50">
        <v>21.8</v>
      </c>
      <c r="I130" s="50">
        <v>12.1</v>
      </c>
      <c r="J130" s="50">
        <v>198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98</v>
      </c>
      <c r="F131" s="52">
        <v>150</v>
      </c>
      <c r="G131" s="50">
        <v>3.79</v>
      </c>
      <c r="H131" s="50">
        <v>4.32</v>
      </c>
      <c r="I131" s="50">
        <v>38.119999999999997</v>
      </c>
      <c r="J131" s="50">
        <v>203.55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113</v>
      </c>
      <c r="F132" s="52">
        <v>200</v>
      </c>
      <c r="G132" s="50"/>
      <c r="H132" s="50"/>
      <c r="I132" s="50">
        <v>23.5</v>
      </c>
      <c r="J132" s="50">
        <v>95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 t="s">
        <v>42</v>
      </c>
      <c r="F133" s="52">
        <v>31</v>
      </c>
      <c r="G133" s="50">
        <v>2.15</v>
      </c>
      <c r="H133" s="50">
        <v>0.75</v>
      </c>
      <c r="I133" s="50">
        <v>14.65</v>
      </c>
      <c r="J133" s="50">
        <v>75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48</v>
      </c>
      <c r="F134" s="52">
        <v>31</v>
      </c>
      <c r="G134" s="50">
        <v>1.8</v>
      </c>
      <c r="H134" s="50">
        <v>0.3</v>
      </c>
      <c r="I134" s="50">
        <v>13.3</v>
      </c>
      <c r="J134" s="50">
        <v>56.7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562</v>
      </c>
      <c r="G137" s="19">
        <f t="shared" ref="G137:J137" si="63">SUM(G128:G136)</f>
        <v>31.63</v>
      </c>
      <c r="H137" s="19">
        <f t="shared" si="63"/>
        <v>35.979999999999997</v>
      </c>
      <c r="I137" s="19">
        <f t="shared" si="63"/>
        <v>119.82000000000001</v>
      </c>
      <c r="J137" s="19">
        <f t="shared" si="63"/>
        <v>804.55000000000007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1093</v>
      </c>
      <c r="G138" s="32">
        <f t="shared" ref="G138" si="65">G127+G137</f>
        <v>48.91</v>
      </c>
      <c r="H138" s="32">
        <f t="shared" ref="H138" si="66">H127+H137</f>
        <v>45.73</v>
      </c>
      <c r="I138" s="32">
        <f t="shared" ref="I138" si="67">I127+I137</f>
        <v>189.77</v>
      </c>
      <c r="J138" s="32">
        <f t="shared" ref="J138:L138" si="68">J127+J137</f>
        <v>1283.79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84</v>
      </c>
      <c r="F139" s="50">
        <v>90</v>
      </c>
      <c r="G139" s="50">
        <v>17.600000000000001</v>
      </c>
      <c r="H139" s="50">
        <v>14.58</v>
      </c>
      <c r="I139" s="50">
        <v>5.6</v>
      </c>
      <c r="J139" s="50">
        <v>225.1</v>
      </c>
      <c r="K139" s="40"/>
      <c r="L139" s="39"/>
    </row>
    <row r="140" spans="1:12" ht="15" x14ac:dyDescent="0.25">
      <c r="A140" s="23"/>
      <c r="B140" s="15"/>
      <c r="C140" s="11"/>
      <c r="D140" s="6" t="s">
        <v>29</v>
      </c>
      <c r="E140" s="50" t="s">
        <v>46</v>
      </c>
      <c r="F140" s="52">
        <v>150</v>
      </c>
      <c r="G140" s="50">
        <v>10.35</v>
      </c>
      <c r="H140" s="50">
        <v>7.31</v>
      </c>
      <c r="I140" s="50">
        <v>46.37</v>
      </c>
      <c r="J140" s="50">
        <v>292.5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85</v>
      </c>
      <c r="F141" s="52">
        <v>200</v>
      </c>
      <c r="G141" s="50">
        <v>0.56000000000000005</v>
      </c>
      <c r="H141" s="50"/>
      <c r="I141" s="50">
        <v>27.89</v>
      </c>
      <c r="J141" s="50">
        <v>113.79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50">
        <v>31</v>
      </c>
      <c r="G142" s="50">
        <v>1.1000000000000001</v>
      </c>
      <c r="H142" s="50">
        <v>0.31</v>
      </c>
      <c r="I142" s="50">
        <v>10.25</v>
      </c>
      <c r="J142" s="50">
        <v>72.290000000000006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1"/>
      <c r="F143" s="51"/>
      <c r="G143" s="51"/>
      <c r="H143" s="51"/>
      <c r="I143" s="51"/>
      <c r="J143" s="51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50" t="s">
        <v>114</v>
      </c>
      <c r="F144" s="50">
        <v>60</v>
      </c>
      <c r="G144" s="50">
        <v>0.7</v>
      </c>
      <c r="H144" s="50">
        <v>2.9</v>
      </c>
      <c r="I144" s="50">
        <v>2.1</v>
      </c>
      <c r="J144" s="50">
        <v>61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531</v>
      </c>
      <c r="G146" s="19">
        <f>SUM(G139:G145)</f>
        <v>30.310000000000002</v>
      </c>
      <c r="H146" s="19">
        <f>SUM(H139:H145)</f>
        <v>25.099999999999998</v>
      </c>
      <c r="I146" s="19">
        <f>SUM(I139:I145)</f>
        <v>92.21</v>
      </c>
      <c r="J146" s="19">
        <f>SUM(J139:J145)</f>
        <v>764.68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115</v>
      </c>
      <c r="F147" s="52">
        <v>60</v>
      </c>
      <c r="G147" s="50">
        <v>0.6</v>
      </c>
      <c r="H147" s="50">
        <v>0.12</v>
      </c>
      <c r="I147" s="50">
        <v>2.7</v>
      </c>
      <c r="J147" s="50">
        <v>13.3</v>
      </c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116</v>
      </c>
      <c r="F148" s="52">
        <v>250</v>
      </c>
      <c r="G148" s="50">
        <v>3.38</v>
      </c>
      <c r="H148" s="50">
        <v>5.15</v>
      </c>
      <c r="I148" s="50">
        <v>21.06</v>
      </c>
      <c r="J148" s="50">
        <v>144.13999999999999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117</v>
      </c>
      <c r="F149" s="52">
        <v>90</v>
      </c>
      <c r="G149" s="50">
        <v>10.199999999999999</v>
      </c>
      <c r="H149" s="50">
        <v>9.24</v>
      </c>
      <c r="I149" s="50">
        <v>12.56</v>
      </c>
      <c r="J149" s="50">
        <v>205.87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118</v>
      </c>
      <c r="F150" s="52">
        <v>150</v>
      </c>
      <c r="G150" s="50">
        <v>2.82</v>
      </c>
      <c r="H150" s="50">
        <v>2.9</v>
      </c>
      <c r="I150" s="50">
        <v>8.85</v>
      </c>
      <c r="J150" s="50">
        <v>69.5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100</v>
      </c>
      <c r="F151" s="52">
        <v>200</v>
      </c>
      <c r="G151" s="50">
        <v>0.04</v>
      </c>
      <c r="H151" s="50"/>
      <c r="I151" s="50">
        <v>24.76</v>
      </c>
      <c r="J151" s="50">
        <v>94.2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42</v>
      </c>
      <c r="F152" s="52">
        <v>31</v>
      </c>
      <c r="G152" s="50">
        <v>2.15</v>
      </c>
      <c r="H152" s="50">
        <v>0.75</v>
      </c>
      <c r="I152" s="50">
        <v>14.65</v>
      </c>
      <c r="J152" s="50">
        <v>75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2">
        <v>31</v>
      </c>
      <c r="G153" s="50">
        <v>1.8</v>
      </c>
      <c r="H153" s="50">
        <v>0.3</v>
      </c>
      <c r="I153" s="50">
        <v>13.3</v>
      </c>
      <c r="J153" s="50">
        <v>56.7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812</v>
      </c>
      <c r="G156" s="19">
        <f t="shared" ref="G156:J156" si="70">SUM(G147:G155)</f>
        <v>20.99</v>
      </c>
      <c r="H156" s="19">
        <f t="shared" si="70"/>
        <v>18.46</v>
      </c>
      <c r="I156" s="19">
        <f t="shared" si="70"/>
        <v>97.88000000000001</v>
      </c>
      <c r="J156" s="19">
        <f t="shared" si="70"/>
        <v>658.71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1343</v>
      </c>
      <c r="G157" s="32">
        <f t="shared" ref="G157" si="72">G146+G156</f>
        <v>51.3</v>
      </c>
      <c r="H157" s="32">
        <f t="shared" ref="H157" si="73">H146+H156</f>
        <v>43.56</v>
      </c>
      <c r="I157" s="32">
        <f t="shared" ref="I157" si="74">I146+I156</f>
        <v>190.09</v>
      </c>
      <c r="J157" s="32">
        <f t="shared" ref="J157:L157" si="75">J146+J156</f>
        <v>1423.3899999999999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86</v>
      </c>
      <c r="F158" s="50" t="s">
        <v>63</v>
      </c>
      <c r="G158" s="50">
        <v>25.38</v>
      </c>
      <c r="H158" s="50">
        <v>21.25</v>
      </c>
      <c r="I158" s="50">
        <v>44.61</v>
      </c>
      <c r="J158" s="50">
        <v>471.2</v>
      </c>
      <c r="K158" s="40"/>
      <c r="L158" s="39"/>
    </row>
    <row r="159" spans="1:12" ht="15" x14ac:dyDescent="0.25">
      <c r="A159" s="23"/>
      <c r="B159" s="15"/>
      <c r="C159" s="11"/>
      <c r="D159" s="6" t="s">
        <v>71</v>
      </c>
      <c r="E159" s="50" t="s">
        <v>67</v>
      </c>
      <c r="F159" s="55" t="s">
        <v>68</v>
      </c>
      <c r="G159" s="50">
        <v>4.9000000000000004</v>
      </c>
      <c r="H159" s="50">
        <v>11.55</v>
      </c>
      <c r="I159" s="50">
        <v>17.100000000000001</v>
      </c>
      <c r="J159" s="50">
        <v>193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87</v>
      </c>
      <c r="F160" s="52">
        <v>200</v>
      </c>
      <c r="G160" s="50">
        <v>2.79</v>
      </c>
      <c r="H160" s="50">
        <v>3.19</v>
      </c>
      <c r="I160" s="50">
        <v>19.71</v>
      </c>
      <c r="J160" s="50">
        <v>118.63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50">
        <v>31</v>
      </c>
      <c r="G161" s="50">
        <v>1.1000000000000001</v>
      </c>
      <c r="H161" s="50">
        <v>0.31</v>
      </c>
      <c r="I161" s="50">
        <v>10.25</v>
      </c>
      <c r="J161" s="50">
        <v>72.290000000000006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231</v>
      </c>
      <c r="G165" s="19">
        <f>SUM(G158:G164)</f>
        <v>34.17</v>
      </c>
      <c r="H165" s="19">
        <f>SUM(H158:H164)</f>
        <v>36.299999999999997</v>
      </c>
      <c r="I165" s="19">
        <f>SUM(I158:I164)</f>
        <v>91.67</v>
      </c>
      <c r="J165" s="19">
        <f>SUM(J158:J164)</f>
        <v>855.12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88</v>
      </c>
      <c r="F166" s="52">
        <v>60</v>
      </c>
      <c r="G166" s="50">
        <v>0.92</v>
      </c>
      <c r="H166" s="50">
        <v>3.72</v>
      </c>
      <c r="I166" s="50">
        <v>6.5</v>
      </c>
      <c r="J166" s="50">
        <v>60.6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119</v>
      </c>
      <c r="F167" s="52" t="s">
        <v>63</v>
      </c>
      <c r="G167" s="50">
        <v>3.9</v>
      </c>
      <c r="H167" s="50">
        <v>5.2</v>
      </c>
      <c r="I167" s="50">
        <v>10.64</v>
      </c>
      <c r="J167" s="50">
        <v>109.45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90</v>
      </c>
      <c r="F168" s="52">
        <v>90</v>
      </c>
      <c r="G168" s="54">
        <v>17.3</v>
      </c>
      <c r="H168" s="54">
        <v>14.5</v>
      </c>
      <c r="I168" s="54">
        <v>5.6</v>
      </c>
      <c r="J168" s="54">
        <v>234.9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57</v>
      </c>
      <c r="F169" s="52">
        <v>150</v>
      </c>
      <c r="G169" s="50">
        <v>5.31</v>
      </c>
      <c r="H169" s="50">
        <v>3.77</v>
      </c>
      <c r="I169" s="50">
        <v>32.409999999999997</v>
      </c>
      <c r="J169" s="50">
        <v>187.9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120</v>
      </c>
      <c r="F170" s="52">
        <v>200</v>
      </c>
      <c r="G170" s="50">
        <v>0.56000000000000005</v>
      </c>
      <c r="H170" s="50"/>
      <c r="I170" s="50">
        <v>27.89</v>
      </c>
      <c r="J170" s="50">
        <v>113.79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0" t="s">
        <v>42</v>
      </c>
      <c r="F171" s="52">
        <v>31</v>
      </c>
      <c r="G171" s="50">
        <v>2.15</v>
      </c>
      <c r="H171" s="50">
        <v>0.75</v>
      </c>
      <c r="I171" s="50">
        <v>14.65</v>
      </c>
      <c r="J171" s="50">
        <v>75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2">
        <v>31</v>
      </c>
      <c r="G172" s="50">
        <v>1.8</v>
      </c>
      <c r="H172" s="50">
        <v>0.3</v>
      </c>
      <c r="I172" s="50">
        <v>13.3</v>
      </c>
      <c r="J172" s="50">
        <v>56.7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562</v>
      </c>
      <c r="G175" s="19">
        <f t="shared" ref="G175:J175" si="77">SUM(G166:G174)</f>
        <v>31.939999999999998</v>
      </c>
      <c r="H175" s="19">
        <f t="shared" si="77"/>
        <v>28.240000000000002</v>
      </c>
      <c r="I175" s="19">
        <f t="shared" si="77"/>
        <v>110.99</v>
      </c>
      <c r="J175" s="19">
        <f t="shared" si="77"/>
        <v>838.34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793</v>
      </c>
      <c r="G176" s="32">
        <f t="shared" ref="G176" si="79">G165+G175</f>
        <v>66.11</v>
      </c>
      <c r="H176" s="32">
        <f t="shared" ref="H176" si="80">H165+H175</f>
        <v>64.539999999999992</v>
      </c>
      <c r="I176" s="32">
        <f t="shared" ref="I176" si="81">I165+I175</f>
        <v>202.66</v>
      </c>
      <c r="J176" s="32">
        <f t="shared" ref="J176:L176" si="82">J165+J175</f>
        <v>1693.46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45</v>
      </c>
      <c r="F177" s="52">
        <v>90</v>
      </c>
      <c r="G177" s="50">
        <v>11.78</v>
      </c>
      <c r="H177" s="50">
        <v>12.91</v>
      </c>
      <c r="I177" s="50">
        <v>14.9</v>
      </c>
      <c r="J177" s="50">
        <v>223</v>
      </c>
      <c r="K177" s="40"/>
      <c r="L177" s="39"/>
    </row>
    <row r="178" spans="1:12" ht="15" x14ac:dyDescent="0.25">
      <c r="A178" s="23"/>
      <c r="B178" s="15"/>
      <c r="C178" s="11"/>
      <c r="D178" s="6"/>
      <c r="E178" s="50" t="s">
        <v>40</v>
      </c>
      <c r="F178" s="52">
        <v>150</v>
      </c>
      <c r="G178" s="50">
        <v>3.79</v>
      </c>
      <c r="H178" s="50">
        <v>4.32</v>
      </c>
      <c r="I178" s="50">
        <v>38.119999999999997</v>
      </c>
      <c r="J178" s="50">
        <v>203.55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113</v>
      </c>
      <c r="F179" s="52">
        <v>200</v>
      </c>
      <c r="G179" s="50">
        <v>1.36</v>
      </c>
      <c r="H179" s="50"/>
      <c r="I179" s="50">
        <v>29.02</v>
      </c>
      <c r="J179" s="50">
        <v>116.19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50">
        <v>31</v>
      </c>
      <c r="G180" s="50">
        <v>1.1000000000000001</v>
      </c>
      <c r="H180" s="50">
        <v>0.31</v>
      </c>
      <c r="I180" s="50">
        <v>10.25</v>
      </c>
      <c r="J180" s="50">
        <v>72.290000000000006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0"/>
      <c r="F181" s="50"/>
      <c r="G181" s="50"/>
      <c r="H181" s="50"/>
      <c r="I181" s="50"/>
      <c r="J181" s="50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50" t="s">
        <v>91</v>
      </c>
      <c r="F182" s="52">
        <v>30</v>
      </c>
      <c r="G182" s="50">
        <v>0.9</v>
      </c>
      <c r="H182" s="50">
        <v>0.08</v>
      </c>
      <c r="I182" s="50">
        <v>2.1</v>
      </c>
      <c r="J182" s="50">
        <v>14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>SUM(G177:G183)</f>
        <v>18.93</v>
      </c>
      <c r="H184" s="19">
        <f>SUM(H177:H183)</f>
        <v>17.619999999999997</v>
      </c>
      <c r="I184" s="19">
        <f>SUM(I177:I183)</f>
        <v>94.389999999999986</v>
      </c>
      <c r="J184" s="19">
        <f>SUM(J177:J183)</f>
        <v>629.03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92</v>
      </c>
      <c r="F185" s="50">
        <v>60</v>
      </c>
      <c r="G185" s="50">
        <v>0.85</v>
      </c>
      <c r="H185" s="50">
        <v>3.05</v>
      </c>
      <c r="I185" s="50">
        <v>5.41</v>
      </c>
      <c r="J185" s="50">
        <v>52.44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60" t="s">
        <v>93</v>
      </c>
      <c r="F186" s="61" t="s">
        <v>49</v>
      </c>
      <c r="G186" s="60">
        <v>9.76</v>
      </c>
      <c r="H186" s="60">
        <v>6.82</v>
      </c>
      <c r="I186" s="60">
        <v>19.010000000000002</v>
      </c>
      <c r="J186" s="60">
        <v>190.95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56</v>
      </c>
      <c r="F187" s="52">
        <v>90</v>
      </c>
      <c r="G187" s="50">
        <v>39.020000000000003</v>
      </c>
      <c r="H187" s="50">
        <v>43.58</v>
      </c>
      <c r="I187" s="50">
        <v>12.13</v>
      </c>
      <c r="J187" s="50">
        <v>198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46</v>
      </c>
      <c r="F188" s="52">
        <v>150</v>
      </c>
      <c r="G188" s="50">
        <v>10.35</v>
      </c>
      <c r="H188" s="50">
        <v>7.31</v>
      </c>
      <c r="I188" s="50">
        <v>46.37</v>
      </c>
      <c r="J188" s="50">
        <v>292.5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2">
        <v>200</v>
      </c>
      <c r="G189" s="50">
        <v>0.56000000000000005</v>
      </c>
      <c r="H189" s="50"/>
      <c r="I189" s="50">
        <v>27.89</v>
      </c>
      <c r="J189" s="50">
        <v>113.79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42</v>
      </c>
      <c r="F190" s="52">
        <v>31</v>
      </c>
      <c r="G190" s="50">
        <v>2.15</v>
      </c>
      <c r="H190" s="50">
        <v>0.75</v>
      </c>
      <c r="I190" s="50">
        <v>14.65</v>
      </c>
      <c r="J190" s="50">
        <v>75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2">
        <v>31</v>
      </c>
      <c r="G191" s="50">
        <v>1.8</v>
      </c>
      <c r="H191" s="50">
        <v>0.3</v>
      </c>
      <c r="I191" s="50">
        <v>13.3</v>
      </c>
      <c r="J191" s="50">
        <v>56.7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562</v>
      </c>
      <c r="G194" s="19">
        <f t="shared" ref="G194:J194" si="84">SUM(G185:G193)</f>
        <v>64.490000000000009</v>
      </c>
      <c r="H194" s="19">
        <f t="shared" si="84"/>
        <v>61.81</v>
      </c>
      <c r="I194" s="19">
        <f t="shared" si="84"/>
        <v>138.76000000000002</v>
      </c>
      <c r="J194" s="19">
        <f t="shared" si="84"/>
        <v>979.38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1063</v>
      </c>
      <c r="G195" s="32">
        <f t="shared" ref="G195" si="86">G184+G194</f>
        <v>83.420000000000016</v>
      </c>
      <c r="H195" s="32">
        <f t="shared" ref="H195" si="87">H184+H194</f>
        <v>79.430000000000007</v>
      </c>
      <c r="I195" s="32">
        <f t="shared" ref="I195" si="88">I184+I194</f>
        <v>233.15</v>
      </c>
      <c r="J195" s="32">
        <f t="shared" ref="J195:L195" si="89">J184+J194</f>
        <v>1608.4099999999999</v>
      </c>
      <c r="K195" s="32"/>
      <c r="L195" s="32">
        <f t="shared" si="89"/>
        <v>0</v>
      </c>
    </row>
    <row r="196" spans="1:12" ht="15.75" thickBot="1" x14ac:dyDescent="0.3">
      <c r="A196" s="20">
        <v>3</v>
      </c>
      <c r="B196" s="21">
        <v>1</v>
      </c>
      <c r="C196" s="22" t="s">
        <v>20</v>
      </c>
      <c r="D196" s="5" t="s">
        <v>71</v>
      </c>
      <c r="E196" s="50" t="s">
        <v>121</v>
      </c>
      <c r="F196" s="52" t="s">
        <v>68</v>
      </c>
      <c r="G196" s="50">
        <v>4.9000000000000004</v>
      </c>
      <c r="H196" s="50">
        <v>11.55</v>
      </c>
      <c r="I196" s="50">
        <v>17.100000000000001</v>
      </c>
      <c r="J196" s="50">
        <v>193</v>
      </c>
      <c r="K196" s="40"/>
      <c r="L196" s="39"/>
    </row>
    <row r="197" spans="1:12" ht="15" x14ac:dyDescent="0.25">
      <c r="A197" s="23"/>
      <c r="B197" s="15"/>
      <c r="C197" s="11"/>
      <c r="D197" s="5" t="s">
        <v>21</v>
      </c>
      <c r="E197" s="50" t="s">
        <v>122</v>
      </c>
      <c r="F197" s="52">
        <v>90</v>
      </c>
      <c r="G197" s="50">
        <v>10.199999999999999</v>
      </c>
      <c r="H197" s="50">
        <v>9.24</v>
      </c>
      <c r="I197" s="50">
        <v>12.56</v>
      </c>
      <c r="J197" s="50">
        <v>205.87</v>
      </c>
      <c r="K197" s="43"/>
      <c r="L197" s="42"/>
    </row>
    <row r="198" spans="1:12" ht="15" x14ac:dyDescent="0.25">
      <c r="A198" s="23"/>
      <c r="B198" s="15"/>
      <c r="C198" s="11"/>
      <c r="D198" s="7" t="s">
        <v>22</v>
      </c>
      <c r="E198" s="50" t="s">
        <v>97</v>
      </c>
      <c r="F198" s="52">
        <v>200</v>
      </c>
      <c r="G198" s="50">
        <v>0.1</v>
      </c>
      <c r="H198" s="50"/>
      <c r="I198" s="50">
        <v>9.3000000000000007</v>
      </c>
      <c r="J198" s="50">
        <v>36</v>
      </c>
      <c r="K198" s="43"/>
      <c r="L198" s="42"/>
    </row>
    <row r="199" spans="1:12" ht="15" x14ac:dyDescent="0.25">
      <c r="A199" s="23"/>
      <c r="B199" s="15"/>
      <c r="C199" s="11"/>
      <c r="D199" s="7" t="s">
        <v>23</v>
      </c>
      <c r="E199" s="50" t="s">
        <v>42</v>
      </c>
      <c r="F199" s="50">
        <v>31</v>
      </c>
      <c r="G199" s="50">
        <v>1.1000000000000001</v>
      </c>
      <c r="H199" s="50">
        <v>0.31</v>
      </c>
      <c r="I199" s="50">
        <v>10.25</v>
      </c>
      <c r="J199" s="50">
        <v>72.290000000000006</v>
      </c>
      <c r="K199" s="43"/>
      <c r="L199" s="42"/>
    </row>
    <row r="200" spans="1:12" ht="15" x14ac:dyDescent="0.25">
      <c r="A200" s="23"/>
      <c r="B200" s="15"/>
      <c r="C200" s="11"/>
      <c r="D200" s="7" t="s">
        <v>29</v>
      </c>
      <c r="E200" s="50" t="s">
        <v>123</v>
      </c>
      <c r="F200" s="50">
        <v>150</v>
      </c>
      <c r="G200" s="50">
        <v>10.35</v>
      </c>
      <c r="H200" s="50">
        <v>7.31</v>
      </c>
      <c r="I200" s="50">
        <v>46.37</v>
      </c>
      <c r="J200" s="50">
        <v>292.5</v>
      </c>
      <c r="K200" s="43"/>
      <c r="L200" s="42"/>
    </row>
    <row r="201" spans="1:12" ht="15" x14ac:dyDescent="0.25">
      <c r="A201" s="23"/>
      <c r="B201" s="15"/>
      <c r="C201" s="11"/>
      <c r="D201" s="6" t="s">
        <v>26</v>
      </c>
      <c r="E201" s="50" t="s">
        <v>91</v>
      </c>
      <c r="F201" s="52">
        <v>30</v>
      </c>
      <c r="G201" s="50">
        <v>0.9</v>
      </c>
      <c r="H201" s="50">
        <v>0.08</v>
      </c>
      <c r="I201" s="50">
        <v>2.1</v>
      </c>
      <c r="J201" s="50">
        <v>14</v>
      </c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501</v>
      </c>
      <c r="G203" s="19">
        <f>SUM(G196:G202)</f>
        <v>27.549999999999997</v>
      </c>
      <c r="H203" s="19">
        <f>SUM(H196:H202)</f>
        <v>28.489999999999995</v>
      </c>
      <c r="I203" s="19">
        <f>SUM(I196:I202)</f>
        <v>97.68</v>
      </c>
      <c r="J203" s="19">
        <f>SUM(J196:J202)</f>
        <v>813.66000000000008</v>
      </c>
      <c r="K203" s="25"/>
      <c r="L203" s="19">
        <f t="shared" ref="L203" si="90">SUM(L196:L202)</f>
        <v>0</v>
      </c>
    </row>
    <row r="204" spans="1:12" ht="24.7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62" t="s">
        <v>124</v>
      </c>
      <c r="F204" s="50">
        <v>60</v>
      </c>
      <c r="G204" s="50">
        <v>0.7</v>
      </c>
      <c r="H204" s="50">
        <v>3</v>
      </c>
      <c r="I204" s="50">
        <v>11.78</v>
      </c>
      <c r="J204" s="50">
        <v>76</v>
      </c>
      <c r="K204" s="43"/>
      <c r="L204" s="42"/>
    </row>
    <row r="205" spans="1:12" ht="15" x14ac:dyDescent="0.25">
      <c r="A205" s="23"/>
      <c r="B205" s="15"/>
      <c r="C205" s="11"/>
      <c r="D205" s="7" t="s">
        <v>27</v>
      </c>
      <c r="E205" s="60" t="s">
        <v>125</v>
      </c>
      <c r="F205" s="61" t="s">
        <v>63</v>
      </c>
      <c r="G205" s="60">
        <v>3.9</v>
      </c>
      <c r="H205" s="60">
        <v>5.2</v>
      </c>
      <c r="I205" s="60">
        <v>10.64</v>
      </c>
      <c r="J205" s="60">
        <v>86.45</v>
      </c>
      <c r="K205" s="43"/>
      <c r="L205" s="42"/>
    </row>
    <row r="206" spans="1:12" ht="15" x14ac:dyDescent="0.25">
      <c r="A206" s="23"/>
      <c r="B206" s="15"/>
      <c r="C206" s="11"/>
      <c r="D206" s="7" t="s">
        <v>28</v>
      </c>
      <c r="E206" s="50" t="s">
        <v>126</v>
      </c>
      <c r="F206" s="52">
        <v>90</v>
      </c>
      <c r="G206" s="50">
        <v>19.8</v>
      </c>
      <c r="H206" s="50">
        <v>16.3</v>
      </c>
      <c r="I206" s="50">
        <v>6.3</v>
      </c>
      <c r="J206" s="50">
        <v>253.3</v>
      </c>
      <c r="K206" s="43"/>
      <c r="L206" s="42"/>
    </row>
    <row r="207" spans="1:12" ht="15" x14ac:dyDescent="0.25">
      <c r="A207" s="23"/>
      <c r="B207" s="15"/>
      <c r="C207" s="11"/>
      <c r="D207" s="7" t="s">
        <v>29</v>
      </c>
      <c r="E207" s="50" t="s">
        <v>127</v>
      </c>
      <c r="F207" s="52">
        <v>150</v>
      </c>
      <c r="G207" s="50">
        <v>6.6</v>
      </c>
      <c r="H207" s="50">
        <v>4.38</v>
      </c>
      <c r="I207" s="50">
        <v>35.270000000000003</v>
      </c>
      <c r="J207" s="50">
        <v>263.8</v>
      </c>
      <c r="K207" s="43"/>
      <c r="L207" s="42"/>
    </row>
    <row r="208" spans="1:12" ht="15" x14ac:dyDescent="0.25">
      <c r="A208" s="23"/>
      <c r="B208" s="15"/>
      <c r="C208" s="11"/>
      <c r="D208" s="7" t="s">
        <v>30</v>
      </c>
      <c r="E208" s="50" t="s">
        <v>100</v>
      </c>
      <c r="F208" s="52">
        <v>200</v>
      </c>
      <c r="G208" s="50">
        <v>0.04</v>
      </c>
      <c r="H208" s="50"/>
      <c r="I208" s="50">
        <v>24.76</v>
      </c>
      <c r="J208" s="50">
        <v>94.2</v>
      </c>
      <c r="K208" s="43"/>
      <c r="L208" s="42"/>
    </row>
    <row r="209" spans="1:12" ht="15" x14ac:dyDescent="0.25">
      <c r="A209" s="23"/>
      <c r="B209" s="15"/>
      <c r="C209" s="11"/>
      <c r="D209" s="7" t="s">
        <v>31</v>
      </c>
      <c r="E209" s="50" t="s">
        <v>42</v>
      </c>
      <c r="F209" s="52">
        <v>31</v>
      </c>
      <c r="G209" s="50">
        <v>2.15</v>
      </c>
      <c r="H209" s="50">
        <v>0.75</v>
      </c>
      <c r="I209" s="50">
        <v>14.65</v>
      </c>
      <c r="J209" s="50">
        <v>75</v>
      </c>
      <c r="K209" s="43"/>
      <c r="L209" s="42"/>
    </row>
    <row r="210" spans="1:12" ht="15" x14ac:dyDescent="0.25">
      <c r="A210" s="23"/>
      <c r="B210" s="15"/>
      <c r="C210" s="11"/>
      <c r="D210" s="7" t="s">
        <v>32</v>
      </c>
      <c r="E210" s="50" t="s">
        <v>48</v>
      </c>
      <c r="F210" s="52">
        <v>31</v>
      </c>
      <c r="G210" s="50">
        <v>1.8</v>
      </c>
      <c r="H210" s="50">
        <v>0.3</v>
      </c>
      <c r="I210" s="50">
        <v>13.3</v>
      </c>
      <c r="J210" s="50">
        <v>56.7</v>
      </c>
      <c r="K210" s="43"/>
      <c r="L210" s="42"/>
    </row>
    <row r="211" spans="1:12" ht="15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562</v>
      </c>
      <c r="G213" s="19">
        <f t="shared" ref="G213:J213" si="91">SUM(G204:G212)</f>
        <v>34.989999999999995</v>
      </c>
      <c r="H213" s="19">
        <f t="shared" si="91"/>
        <v>29.93</v>
      </c>
      <c r="I213" s="19">
        <f t="shared" si="91"/>
        <v>116.70000000000002</v>
      </c>
      <c r="J213" s="19">
        <f t="shared" si="91"/>
        <v>905.45</v>
      </c>
      <c r="K213" s="25"/>
      <c r="L213" s="19">
        <f t="shared" ref="L213" si="92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64" t="s">
        <v>4</v>
      </c>
      <c r="D214" s="65"/>
      <c r="E214" s="31"/>
      <c r="F214" s="32">
        <f>F203+F213</f>
        <v>1063</v>
      </c>
      <c r="G214" s="32">
        <f t="shared" ref="G214:J214" si="93">G203+G213</f>
        <v>62.539999999999992</v>
      </c>
      <c r="H214" s="32">
        <f t="shared" si="93"/>
        <v>58.419999999999995</v>
      </c>
      <c r="I214" s="32">
        <f t="shared" si="93"/>
        <v>214.38000000000002</v>
      </c>
      <c r="J214" s="32">
        <f t="shared" si="93"/>
        <v>1719.1100000000001</v>
      </c>
      <c r="K214" s="32"/>
      <c r="L214" s="32">
        <f t="shared" ref="L214" si="94">L203+L213</f>
        <v>0</v>
      </c>
    </row>
    <row r="215" spans="1:12" ht="15.75" thickBot="1" x14ac:dyDescent="0.3">
      <c r="A215" s="20">
        <v>3</v>
      </c>
      <c r="B215" s="21">
        <v>2</v>
      </c>
      <c r="C215" s="22" t="s">
        <v>20</v>
      </c>
      <c r="D215" s="5" t="s">
        <v>26</v>
      </c>
      <c r="E215" s="50" t="s">
        <v>107</v>
      </c>
      <c r="F215" s="52">
        <v>60</v>
      </c>
      <c r="G215" s="50">
        <v>0.78</v>
      </c>
      <c r="H215" s="50">
        <v>3</v>
      </c>
      <c r="I215" s="50">
        <v>11.78</v>
      </c>
      <c r="J215" s="50">
        <v>76</v>
      </c>
      <c r="K215" s="40"/>
      <c r="L215" s="39"/>
    </row>
    <row r="216" spans="1:12" ht="15" x14ac:dyDescent="0.25">
      <c r="A216" s="23"/>
      <c r="B216" s="15"/>
      <c r="C216" s="11"/>
      <c r="D216" s="5" t="s">
        <v>21</v>
      </c>
      <c r="E216" s="50" t="s">
        <v>128</v>
      </c>
      <c r="F216" s="52">
        <v>90</v>
      </c>
      <c r="G216" s="50">
        <v>11.84</v>
      </c>
      <c r="H216" s="50">
        <v>3.42</v>
      </c>
      <c r="I216" s="50">
        <v>2.62</v>
      </c>
      <c r="J216" s="50">
        <v>88.96</v>
      </c>
      <c r="K216" s="43"/>
      <c r="L216" s="42"/>
    </row>
    <row r="217" spans="1:12" ht="15" x14ac:dyDescent="0.25">
      <c r="A217" s="23"/>
      <c r="B217" s="15"/>
      <c r="C217" s="11"/>
      <c r="D217" s="7" t="s">
        <v>22</v>
      </c>
      <c r="E217" s="50" t="s">
        <v>47</v>
      </c>
      <c r="F217" s="52">
        <v>200</v>
      </c>
      <c r="G217" s="50">
        <v>0.56000000000000005</v>
      </c>
      <c r="H217" s="50"/>
      <c r="I217" s="50">
        <v>27.89</v>
      </c>
      <c r="J217" s="50">
        <v>113.79</v>
      </c>
      <c r="K217" s="43"/>
      <c r="L217" s="42"/>
    </row>
    <row r="218" spans="1:12" ht="15" x14ac:dyDescent="0.25">
      <c r="A218" s="23"/>
      <c r="B218" s="15"/>
      <c r="C218" s="11"/>
      <c r="D218" s="7" t="s">
        <v>23</v>
      </c>
      <c r="E218" s="50" t="s">
        <v>42</v>
      </c>
      <c r="F218" s="50">
        <v>31</v>
      </c>
      <c r="G218" s="50">
        <v>1.1000000000000001</v>
      </c>
      <c r="H218" s="50">
        <v>0.31</v>
      </c>
      <c r="I218" s="50">
        <v>10.25</v>
      </c>
      <c r="J218" s="50">
        <v>72.290000000000006</v>
      </c>
      <c r="K218" s="43"/>
      <c r="L218" s="42"/>
    </row>
    <row r="219" spans="1:12" ht="15" x14ac:dyDescent="0.25">
      <c r="A219" s="23"/>
      <c r="B219" s="15"/>
      <c r="C219" s="11"/>
      <c r="D219" s="7" t="s">
        <v>29</v>
      </c>
      <c r="E219" s="63" t="s">
        <v>53</v>
      </c>
      <c r="F219" s="52">
        <v>150</v>
      </c>
      <c r="G219" s="50">
        <v>3.08</v>
      </c>
      <c r="H219" s="50">
        <v>4.22</v>
      </c>
      <c r="I219" s="50">
        <v>21.89</v>
      </c>
      <c r="J219" s="50">
        <v>145.19999999999999</v>
      </c>
      <c r="K219" s="43"/>
      <c r="L219" s="42"/>
    </row>
    <row r="220" spans="1:12" ht="15" x14ac:dyDescent="0.25">
      <c r="A220" s="23"/>
      <c r="B220" s="15"/>
      <c r="C220" s="11"/>
      <c r="D220" s="6"/>
      <c r="E220" s="50"/>
      <c r="F220" s="52"/>
      <c r="G220" s="50"/>
      <c r="H220" s="50"/>
      <c r="I220" s="50"/>
      <c r="J220" s="50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531</v>
      </c>
      <c r="G222" s="19">
        <f>SUM(G215:G221)</f>
        <v>17.36</v>
      </c>
      <c r="H222" s="19">
        <f>SUM(H215:H221)</f>
        <v>10.95</v>
      </c>
      <c r="I222" s="19">
        <f>SUM(I215:I221)</f>
        <v>74.430000000000007</v>
      </c>
      <c r="J222" s="19">
        <f>SUM(J215:J221)</f>
        <v>496.24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50" t="s">
        <v>88</v>
      </c>
      <c r="F223" s="52">
        <v>60</v>
      </c>
      <c r="G223" s="50">
        <v>0.92</v>
      </c>
      <c r="H223" s="50">
        <v>3.72</v>
      </c>
      <c r="I223" s="50">
        <v>6.5</v>
      </c>
      <c r="J223" s="50">
        <v>60.6</v>
      </c>
      <c r="K223" s="43"/>
      <c r="L223" s="42"/>
    </row>
    <row r="224" spans="1:12" ht="15" x14ac:dyDescent="0.25">
      <c r="A224" s="23"/>
      <c r="B224" s="15"/>
      <c r="C224" s="11"/>
      <c r="D224" s="7" t="s">
        <v>27</v>
      </c>
      <c r="E224" s="60" t="s">
        <v>82</v>
      </c>
      <c r="F224" s="61">
        <v>250</v>
      </c>
      <c r="G224" s="60">
        <v>9.76</v>
      </c>
      <c r="H224" s="60">
        <v>6.82</v>
      </c>
      <c r="I224" s="60">
        <v>19.010000000000002</v>
      </c>
      <c r="J224" s="60">
        <v>190.95</v>
      </c>
      <c r="K224" s="43"/>
      <c r="L224" s="42"/>
    </row>
    <row r="225" spans="1:12" ht="15" x14ac:dyDescent="0.25">
      <c r="A225" s="23"/>
      <c r="B225" s="15"/>
      <c r="C225" s="11"/>
      <c r="D225" s="7" t="s">
        <v>28</v>
      </c>
      <c r="E225" s="50" t="s">
        <v>129</v>
      </c>
      <c r="F225" s="52">
        <v>200</v>
      </c>
      <c r="G225" s="50">
        <v>15.5</v>
      </c>
      <c r="H225" s="50">
        <v>11.8</v>
      </c>
      <c r="I225" s="50">
        <v>32.5</v>
      </c>
      <c r="J225" s="50">
        <v>302</v>
      </c>
      <c r="K225" s="43"/>
      <c r="L225" s="42"/>
    </row>
    <row r="226" spans="1:12" ht="15" x14ac:dyDescent="0.25">
      <c r="A226" s="23"/>
      <c r="B226" s="15"/>
      <c r="C226" s="11"/>
      <c r="D226" s="7"/>
      <c r="E226" s="50"/>
      <c r="F226" s="52"/>
      <c r="G226" s="50"/>
      <c r="H226" s="50"/>
      <c r="I226" s="50"/>
      <c r="J226" s="50"/>
      <c r="K226" s="43"/>
      <c r="L226" s="42"/>
    </row>
    <row r="227" spans="1:12" ht="15" x14ac:dyDescent="0.25">
      <c r="A227" s="23"/>
      <c r="B227" s="15"/>
      <c r="C227" s="11"/>
      <c r="D227" s="7" t="s">
        <v>30</v>
      </c>
      <c r="E227" s="50" t="s">
        <v>97</v>
      </c>
      <c r="F227" s="52">
        <v>200</v>
      </c>
      <c r="G227" s="50">
        <v>0.1</v>
      </c>
      <c r="H227" s="50"/>
      <c r="I227" s="50">
        <v>9.3000000000000007</v>
      </c>
      <c r="J227" s="50">
        <v>36</v>
      </c>
      <c r="K227" s="43"/>
      <c r="L227" s="42"/>
    </row>
    <row r="228" spans="1:12" ht="15" x14ac:dyDescent="0.25">
      <c r="A228" s="23"/>
      <c r="B228" s="15"/>
      <c r="C228" s="11"/>
      <c r="D228" s="7" t="s">
        <v>31</v>
      </c>
      <c r="E228" s="50" t="s">
        <v>42</v>
      </c>
      <c r="F228" s="52">
        <v>31</v>
      </c>
      <c r="G228" s="50">
        <v>2.15</v>
      </c>
      <c r="H228" s="50">
        <v>0.75</v>
      </c>
      <c r="I228" s="50">
        <v>14.65</v>
      </c>
      <c r="J228" s="50">
        <v>75</v>
      </c>
      <c r="K228" s="43"/>
      <c r="L228" s="42"/>
    </row>
    <row r="229" spans="1:12" ht="15" x14ac:dyDescent="0.25">
      <c r="A229" s="23"/>
      <c r="B229" s="15"/>
      <c r="C229" s="11"/>
      <c r="D229" s="7" t="s">
        <v>32</v>
      </c>
      <c r="E229" s="50" t="s">
        <v>48</v>
      </c>
      <c r="F229" s="52">
        <v>31</v>
      </c>
      <c r="G229" s="50">
        <v>1.8</v>
      </c>
      <c r="H229" s="50">
        <v>0.3</v>
      </c>
      <c r="I229" s="50">
        <v>13.3</v>
      </c>
      <c r="J229" s="50">
        <v>56.7</v>
      </c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772</v>
      </c>
      <c r="G232" s="19">
        <f t="shared" ref="G232:J232" si="96">SUM(G223:G231)</f>
        <v>30.23</v>
      </c>
      <c r="H232" s="19">
        <f t="shared" si="96"/>
        <v>23.390000000000004</v>
      </c>
      <c r="I232" s="19">
        <f t="shared" si="96"/>
        <v>95.26</v>
      </c>
      <c r="J232" s="19">
        <f t="shared" si="96"/>
        <v>721.25</v>
      </c>
      <c r="K232" s="25"/>
      <c r="L232" s="19">
        <f t="shared" ref="L232" si="97">SUM(L223:L231)</f>
        <v>0</v>
      </c>
    </row>
    <row r="233" spans="1:12" ht="15.75" thickBot="1" x14ac:dyDescent="0.25">
      <c r="A233" s="29">
        <f>A215</f>
        <v>3</v>
      </c>
      <c r="B233" s="30">
        <f>B215</f>
        <v>2</v>
      </c>
      <c r="C233" s="64" t="s">
        <v>4</v>
      </c>
      <c r="D233" s="65"/>
      <c r="E233" s="31"/>
      <c r="F233" s="32">
        <f>F222+F232</f>
        <v>1303</v>
      </c>
      <c r="G233" s="32">
        <f t="shared" ref="G233:J233" si="98">G222+G232</f>
        <v>47.59</v>
      </c>
      <c r="H233" s="32">
        <f t="shared" si="98"/>
        <v>34.340000000000003</v>
      </c>
      <c r="I233" s="32">
        <f t="shared" si="98"/>
        <v>169.69</v>
      </c>
      <c r="J233" s="32">
        <f t="shared" si="98"/>
        <v>1217.49</v>
      </c>
      <c r="K233" s="32"/>
      <c r="L233" s="32">
        <f t="shared" ref="L233" si="99">L222+L232</f>
        <v>0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 t="s">
        <v>26</v>
      </c>
      <c r="E234" s="50" t="s">
        <v>39</v>
      </c>
      <c r="F234" s="52">
        <v>30</v>
      </c>
      <c r="G234" s="50">
        <v>2.5</v>
      </c>
      <c r="H234" s="50">
        <v>0.03</v>
      </c>
      <c r="I234" s="50">
        <v>0.7</v>
      </c>
      <c r="J234" s="50">
        <v>3.9</v>
      </c>
      <c r="K234" s="40"/>
      <c r="L234" s="39"/>
    </row>
    <row r="235" spans="1:12" ht="15" x14ac:dyDescent="0.25">
      <c r="A235" s="23"/>
      <c r="B235" s="15"/>
      <c r="C235" s="11"/>
      <c r="D235" s="5" t="s">
        <v>21</v>
      </c>
      <c r="E235" s="50" t="s">
        <v>130</v>
      </c>
      <c r="F235" s="52">
        <v>200</v>
      </c>
      <c r="G235" s="50">
        <v>20.3</v>
      </c>
      <c r="H235" s="50">
        <v>17</v>
      </c>
      <c r="I235" s="50">
        <v>35.69</v>
      </c>
      <c r="J235" s="50">
        <v>377</v>
      </c>
      <c r="K235" s="43"/>
      <c r="L235" s="42"/>
    </row>
    <row r="236" spans="1:12" ht="15" x14ac:dyDescent="0.25">
      <c r="A236" s="23"/>
      <c r="B236" s="15"/>
      <c r="C236" s="11"/>
      <c r="D236" s="7" t="s">
        <v>22</v>
      </c>
      <c r="E236" s="50" t="s">
        <v>66</v>
      </c>
      <c r="F236" s="52">
        <v>200</v>
      </c>
      <c r="G236" s="50">
        <v>1.36</v>
      </c>
      <c r="H236" s="50"/>
      <c r="I236" s="50">
        <v>29.02</v>
      </c>
      <c r="J236" s="50">
        <v>116.19</v>
      </c>
      <c r="K236" s="43"/>
      <c r="L236" s="42"/>
    </row>
    <row r="237" spans="1:12" ht="15" x14ac:dyDescent="0.25">
      <c r="A237" s="23"/>
      <c r="B237" s="15"/>
      <c r="C237" s="11"/>
      <c r="D237" s="7" t="s">
        <v>23</v>
      </c>
      <c r="E237" s="50" t="s">
        <v>42</v>
      </c>
      <c r="F237" s="50">
        <v>31</v>
      </c>
      <c r="G237" s="50">
        <v>1.1000000000000001</v>
      </c>
      <c r="H237" s="50">
        <v>0.31</v>
      </c>
      <c r="I237" s="50">
        <v>10.25</v>
      </c>
      <c r="J237" s="50">
        <v>72.290000000000006</v>
      </c>
      <c r="K237" s="43"/>
      <c r="L237" s="42"/>
    </row>
    <row r="238" spans="1:12" ht="15" x14ac:dyDescent="0.25">
      <c r="A238" s="23"/>
      <c r="B238" s="15"/>
      <c r="C238" s="11"/>
      <c r="D238" s="7"/>
      <c r="E238" s="63"/>
      <c r="F238" s="52"/>
      <c r="G238" s="50"/>
      <c r="H238" s="50"/>
      <c r="I238" s="50"/>
      <c r="J238" s="50"/>
      <c r="K238" s="43"/>
      <c r="L238" s="42"/>
    </row>
    <row r="239" spans="1:12" ht="15" x14ac:dyDescent="0.25">
      <c r="A239" s="23"/>
      <c r="B239" s="15"/>
      <c r="C239" s="11"/>
      <c r="D239" s="6"/>
      <c r="E239" s="50"/>
      <c r="F239" s="52"/>
      <c r="G239" s="50"/>
      <c r="H239" s="50"/>
      <c r="I239" s="50"/>
      <c r="J239" s="50"/>
      <c r="K239" s="43"/>
      <c r="L239" s="42"/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461</v>
      </c>
      <c r="G241" s="19">
        <f>SUM(G234:G240)</f>
        <v>25.26</v>
      </c>
      <c r="H241" s="19">
        <f>SUM(H234:H240)</f>
        <v>17.34</v>
      </c>
      <c r="I241" s="19">
        <f>SUM(I234:I240)</f>
        <v>75.66</v>
      </c>
      <c r="J241" s="19">
        <f>SUM(J234:J240)</f>
        <v>569.38</v>
      </c>
      <c r="K241" s="25"/>
      <c r="L241" s="19">
        <f t="shared" ref="L241" si="100">SUM(L234:L240)</f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50" t="s">
        <v>110</v>
      </c>
      <c r="F242" s="52">
        <v>60</v>
      </c>
      <c r="G242" s="50">
        <v>1.79</v>
      </c>
      <c r="H242" s="50">
        <v>3.11</v>
      </c>
      <c r="I242" s="50">
        <v>3.75</v>
      </c>
      <c r="J242" s="50">
        <v>53</v>
      </c>
      <c r="K242" s="43"/>
      <c r="L242" s="42"/>
    </row>
    <row r="243" spans="1:12" ht="15" x14ac:dyDescent="0.25">
      <c r="A243" s="23"/>
      <c r="B243" s="15"/>
      <c r="C243" s="11"/>
      <c r="D243" s="7" t="s">
        <v>27</v>
      </c>
      <c r="E243" s="60" t="s">
        <v>131</v>
      </c>
      <c r="F243" s="61">
        <v>250</v>
      </c>
      <c r="G243" s="60">
        <v>6.2</v>
      </c>
      <c r="H243" s="60">
        <v>8.8000000000000007</v>
      </c>
      <c r="I243" s="60">
        <v>14</v>
      </c>
      <c r="J243" s="60">
        <v>182.55</v>
      </c>
      <c r="K243" s="43"/>
      <c r="L243" s="42"/>
    </row>
    <row r="244" spans="1:12" ht="15" x14ac:dyDescent="0.25">
      <c r="A244" s="23"/>
      <c r="B244" s="15"/>
      <c r="C244" s="11"/>
      <c r="D244" s="7" t="s">
        <v>28</v>
      </c>
      <c r="E244" s="50" t="s">
        <v>132</v>
      </c>
      <c r="F244" s="52">
        <v>90</v>
      </c>
      <c r="G244" s="50">
        <v>39.020000000000003</v>
      </c>
      <c r="H244" s="50">
        <v>43.58</v>
      </c>
      <c r="I244" s="50">
        <v>12.13</v>
      </c>
      <c r="J244" s="50">
        <v>198</v>
      </c>
      <c r="K244" s="43"/>
      <c r="L244" s="42"/>
    </row>
    <row r="245" spans="1:12" ht="15" x14ac:dyDescent="0.25">
      <c r="A245" s="23"/>
      <c r="B245" s="15"/>
      <c r="C245" s="11"/>
      <c r="D245" s="7" t="s">
        <v>29</v>
      </c>
      <c r="E245" s="50" t="s">
        <v>133</v>
      </c>
      <c r="F245" s="52">
        <v>150</v>
      </c>
      <c r="G245" s="50">
        <v>5.31</v>
      </c>
      <c r="H245" s="50">
        <v>3.77</v>
      </c>
      <c r="I245" s="50">
        <v>32.409999999999997</v>
      </c>
      <c r="J245" s="50">
        <v>187.9</v>
      </c>
      <c r="K245" s="43"/>
      <c r="L245" s="42"/>
    </row>
    <row r="246" spans="1:12" ht="15" x14ac:dyDescent="0.25">
      <c r="A246" s="23"/>
      <c r="B246" s="15"/>
      <c r="C246" s="11"/>
      <c r="D246" s="7" t="s">
        <v>30</v>
      </c>
      <c r="E246" s="50" t="s">
        <v>85</v>
      </c>
      <c r="F246" s="52">
        <v>200</v>
      </c>
      <c r="G246" s="50">
        <v>0.56000000000000005</v>
      </c>
      <c r="H246" s="50"/>
      <c r="I246" s="50">
        <v>27.89</v>
      </c>
      <c r="J246" s="50">
        <v>113.79</v>
      </c>
      <c r="K246" s="43"/>
      <c r="L246" s="42"/>
    </row>
    <row r="247" spans="1:12" ht="15" x14ac:dyDescent="0.25">
      <c r="A247" s="23"/>
      <c r="B247" s="15"/>
      <c r="C247" s="11"/>
      <c r="D247" s="7" t="s">
        <v>31</v>
      </c>
      <c r="E247" s="50" t="s">
        <v>42</v>
      </c>
      <c r="F247" s="52">
        <v>31</v>
      </c>
      <c r="G247" s="50">
        <v>2.15</v>
      </c>
      <c r="H247" s="50">
        <v>0.75</v>
      </c>
      <c r="I247" s="50">
        <v>14.65</v>
      </c>
      <c r="J247" s="50">
        <v>75</v>
      </c>
      <c r="K247" s="43"/>
      <c r="L247" s="42"/>
    </row>
    <row r="248" spans="1:12" ht="15" x14ac:dyDescent="0.25">
      <c r="A248" s="23"/>
      <c r="B248" s="15"/>
      <c r="C248" s="11"/>
      <c r="D248" s="7" t="s">
        <v>32</v>
      </c>
      <c r="E248" s="50" t="s">
        <v>48</v>
      </c>
      <c r="F248" s="52">
        <v>31</v>
      </c>
      <c r="G248" s="50">
        <v>1.8</v>
      </c>
      <c r="H248" s="50">
        <v>0.3</v>
      </c>
      <c r="I248" s="50">
        <v>13.3</v>
      </c>
      <c r="J248" s="50">
        <v>56.7</v>
      </c>
      <c r="K248" s="43"/>
      <c r="L248" s="42"/>
    </row>
    <row r="249" spans="1:12" ht="15" x14ac:dyDescent="0.25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812</v>
      </c>
      <c r="G251" s="19">
        <f t="shared" ref="G251:J251" si="101">SUM(G242:G250)</f>
        <v>56.830000000000005</v>
      </c>
      <c r="H251" s="19">
        <f t="shared" si="101"/>
        <v>60.309999999999995</v>
      </c>
      <c r="I251" s="19">
        <f t="shared" si="101"/>
        <v>118.13000000000001</v>
      </c>
      <c r="J251" s="19">
        <f t="shared" si="101"/>
        <v>866.94</v>
      </c>
      <c r="K251" s="25"/>
      <c r="L251" s="19">
        <f t="shared" ref="L251" si="102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64" t="s">
        <v>4</v>
      </c>
      <c r="D252" s="65"/>
      <c r="E252" s="31"/>
      <c r="F252" s="32">
        <f>F241+F251</f>
        <v>1273</v>
      </c>
      <c r="G252" s="32">
        <f t="shared" ref="G252:J252" si="103">G241+G251</f>
        <v>82.09</v>
      </c>
      <c r="H252" s="32">
        <f t="shared" si="103"/>
        <v>77.649999999999991</v>
      </c>
      <c r="I252" s="32">
        <f t="shared" si="103"/>
        <v>193.79000000000002</v>
      </c>
      <c r="J252" s="32">
        <f t="shared" si="103"/>
        <v>1436.3200000000002</v>
      </c>
      <c r="K252" s="32"/>
      <c r="L252" s="32">
        <f t="shared" ref="L252" si="104">L241+L251</f>
        <v>0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50" t="s">
        <v>86</v>
      </c>
      <c r="F253" s="50" t="s">
        <v>63</v>
      </c>
      <c r="G253" s="50">
        <v>25.38</v>
      </c>
      <c r="H253" s="50">
        <v>21.25</v>
      </c>
      <c r="I253" s="50">
        <v>44.61</v>
      </c>
      <c r="J253" s="50">
        <v>471.2</v>
      </c>
      <c r="K253" s="40"/>
      <c r="L253" s="39"/>
    </row>
    <row r="254" spans="1:12" ht="15" x14ac:dyDescent="0.25">
      <c r="A254" s="23"/>
      <c r="B254" s="15"/>
      <c r="C254" s="11"/>
      <c r="D254" s="6" t="s">
        <v>71</v>
      </c>
      <c r="E254" s="50" t="s">
        <v>134</v>
      </c>
      <c r="F254" s="55" t="s">
        <v>104</v>
      </c>
      <c r="G254" s="50">
        <v>4.58</v>
      </c>
      <c r="H254" s="50">
        <v>12.94</v>
      </c>
      <c r="I254" s="50">
        <v>10.35</v>
      </c>
      <c r="J254" s="50">
        <v>201.89</v>
      </c>
      <c r="K254" s="43"/>
      <c r="L254" s="42"/>
    </row>
    <row r="255" spans="1:12" ht="15" x14ac:dyDescent="0.25">
      <c r="A255" s="23"/>
      <c r="B255" s="15"/>
      <c r="C255" s="11"/>
      <c r="D255" s="7" t="s">
        <v>22</v>
      </c>
      <c r="E255" s="50" t="s">
        <v>97</v>
      </c>
      <c r="F255" s="52">
        <v>200</v>
      </c>
      <c r="G255" s="50">
        <v>0.1</v>
      </c>
      <c r="H255" s="50"/>
      <c r="I255" s="50">
        <v>9.3000000000000007</v>
      </c>
      <c r="J255" s="50">
        <v>36</v>
      </c>
      <c r="K255" s="43"/>
      <c r="L255" s="42"/>
    </row>
    <row r="256" spans="1:12" ht="15" x14ac:dyDescent="0.25">
      <c r="A256" s="23"/>
      <c r="B256" s="15"/>
      <c r="C256" s="11"/>
      <c r="D256" s="7" t="s">
        <v>23</v>
      </c>
      <c r="E256" s="50" t="s">
        <v>42</v>
      </c>
      <c r="F256" s="50">
        <v>31</v>
      </c>
      <c r="G256" s="50">
        <v>1.1000000000000001</v>
      </c>
      <c r="H256" s="50">
        <v>0.31</v>
      </c>
      <c r="I256" s="50">
        <v>10.25</v>
      </c>
      <c r="J256" s="50">
        <v>72.290000000000006</v>
      </c>
      <c r="K256" s="43"/>
      <c r="L256" s="42"/>
    </row>
    <row r="257" spans="1:12" ht="15" x14ac:dyDescent="0.25">
      <c r="A257" s="23"/>
      <c r="B257" s="15"/>
      <c r="C257" s="11"/>
      <c r="D257" s="7" t="s">
        <v>24</v>
      </c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231</v>
      </c>
      <c r="G260" s="19">
        <f>SUM(G253:G259)</f>
        <v>31.160000000000004</v>
      </c>
      <c r="H260" s="19">
        <f>SUM(H253:H259)</f>
        <v>34.5</v>
      </c>
      <c r="I260" s="19">
        <f>SUM(I253:I259)</f>
        <v>74.510000000000005</v>
      </c>
      <c r="J260" s="19">
        <f>SUM(J253:J259)</f>
        <v>781.37999999999988</v>
      </c>
      <c r="K260" s="25"/>
      <c r="L260" s="19">
        <f t="shared" ref="L260" si="105">SUM(L253:L259)</f>
        <v>0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50" t="s">
        <v>135</v>
      </c>
      <c r="F261" s="52">
        <v>60</v>
      </c>
      <c r="G261" s="50">
        <v>2.69</v>
      </c>
      <c r="H261" s="50">
        <v>5.77</v>
      </c>
      <c r="I261" s="50">
        <v>4.2699999999999996</v>
      </c>
      <c r="J261" s="50">
        <v>80.650000000000006</v>
      </c>
      <c r="K261" s="43"/>
      <c r="L261" s="42"/>
    </row>
    <row r="262" spans="1:12" ht="15" x14ac:dyDescent="0.25">
      <c r="A262" s="23"/>
      <c r="B262" s="15"/>
      <c r="C262" s="11"/>
      <c r="D262" s="7" t="s">
        <v>27</v>
      </c>
      <c r="E262" s="50" t="s">
        <v>72</v>
      </c>
      <c r="F262" s="52" t="s">
        <v>49</v>
      </c>
      <c r="G262" s="50">
        <v>4.6900000000000004</v>
      </c>
      <c r="H262" s="50">
        <v>4.26</v>
      </c>
      <c r="I262" s="50">
        <v>17.14</v>
      </c>
      <c r="J262" s="50">
        <v>147.19999999999999</v>
      </c>
      <c r="K262" s="43"/>
      <c r="L262" s="42"/>
    </row>
    <row r="263" spans="1:12" ht="15" x14ac:dyDescent="0.25">
      <c r="A263" s="23"/>
      <c r="B263" s="15"/>
      <c r="C263" s="11"/>
      <c r="D263" s="7" t="s">
        <v>28</v>
      </c>
      <c r="E263" s="50" t="s">
        <v>51</v>
      </c>
      <c r="F263" s="52">
        <v>90</v>
      </c>
      <c r="G263" s="50">
        <v>11.86</v>
      </c>
      <c r="H263" s="50">
        <v>3.43</v>
      </c>
      <c r="I263" s="50">
        <v>2.63</v>
      </c>
      <c r="J263" s="50">
        <v>89</v>
      </c>
      <c r="K263" s="43"/>
      <c r="L263" s="42"/>
    </row>
    <row r="264" spans="1:12" ht="15" x14ac:dyDescent="0.25">
      <c r="A264" s="23"/>
      <c r="B264" s="15"/>
      <c r="C264" s="11"/>
      <c r="D264" s="7" t="s">
        <v>29</v>
      </c>
      <c r="E264" s="50" t="s">
        <v>52</v>
      </c>
      <c r="F264" s="52">
        <v>150</v>
      </c>
      <c r="G264" s="50">
        <v>3.08</v>
      </c>
      <c r="H264" s="50">
        <v>4.22</v>
      </c>
      <c r="I264" s="50">
        <v>21.89</v>
      </c>
      <c r="J264" s="50">
        <v>145.19999999999999</v>
      </c>
      <c r="K264" s="43"/>
      <c r="L264" s="42"/>
    </row>
    <row r="265" spans="1:12" ht="15" x14ac:dyDescent="0.25">
      <c r="A265" s="23"/>
      <c r="B265" s="15"/>
      <c r="C265" s="11"/>
      <c r="D265" s="7" t="s">
        <v>30</v>
      </c>
      <c r="E265" s="50" t="s">
        <v>100</v>
      </c>
      <c r="F265" s="50">
        <v>200</v>
      </c>
      <c r="G265" s="50">
        <v>0.04</v>
      </c>
      <c r="H265" s="50"/>
      <c r="I265" s="50">
        <v>24.76</v>
      </c>
      <c r="J265" s="50">
        <v>94.2</v>
      </c>
      <c r="K265" s="43"/>
      <c r="L265" s="42"/>
    </row>
    <row r="266" spans="1:12" ht="15" x14ac:dyDescent="0.25">
      <c r="A266" s="23"/>
      <c r="B266" s="15"/>
      <c r="C266" s="11"/>
      <c r="D266" s="7" t="s">
        <v>31</v>
      </c>
      <c r="E266" s="50" t="s">
        <v>42</v>
      </c>
      <c r="F266" s="52">
        <v>31</v>
      </c>
      <c r="G266" s="50">
        <v>2.15</v>
      </c>
      <c r="H266" s="50">
        <v>0.75</v>
      </c>
      <c r="I266" s="50">
        <v>14.65</v>
      </c>
      <c r="J266" s="50">
        <v>75</v>
      </c>
      <c r="K266" s="43"/>
      <c r="L266" s="42"/>
    </row>
    <row r="267" spans="1:12" ht="15" x14ac:dyDescent="0.25">
      <c r="A267" s="23"/>
      <c r="B267" s="15"/>
      <c r="C267" s="11"/>
      <c r="D267" s="7" t="s">
        <v>32</v>
      </c>
      <c r="E267" s="50" t="s">
        <v>48</v>
      </c>
      <c r="F267" s="52">
        <v>31</v>
      </c>
      <c r="G267" s="50">
        <v>1.8</v>
      </c>
      <c r="H267" s="50">
        <v>0.3</v>
      </c>
      <c r="I267" s="50">
        <v>13.3</v>
      </c>
      <c r="J267" s="50">
        <v>56.7</v>
      </c>
      <c r="K267" s="43"/>
      <c r="L267" s="42"/>
    </row>
    <row r="268" spans="1:12" ht="15" x14ac:dyDescent="0.25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562</v>
      </c>
      <c r="G270" s="19">
        <f t="shared" ref="G270:J270" si="106">SUM(G261:G269)</f>
        <v>26.31</v>
      </c>
      <c r="H270" s="19">
        <f t="shared" si="106"/>
        <v>18.73</v>
      </c>
      <c r="I270" s="19">
        <f t="shared" si="106"/>
        <v>98.64</v>
      </c>
      <c r="J270" s="19">
        <f t="shared" si="106"/>
        <v>687.95</v>
      </c>
      <c r="K270" s="25"/>
      <c r="L270" s="19">
        <f t="shared" ref="L270" si="107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64" t="s">
        <v>4</v>
      </c>
      <c r="D271" s="65"/>
      <c r="E271" s="31"/>
      <c r="F271" s="32">
        <f>F260+F270</f>
        <v>793</v>
      </c>
      <c r="G271" s="32">
        <f t="shared" ref="G271:J271" si="108">G260+G270</f>
        <v>57.47</v>
      </c>
      <c r="H271" s="32">
        <f t="shared" si="108"/>
        <v>53.230000000000004</v>
      </c>
      <c r="I271" s="32">
        <f t="shared" si="108"/>
        <v>173.15</v>
      </c>
      <c r="J271" s="32">
        <f t="shared" si="108"/>
        <v>1469.33</v>
      </c>
      <c r="K271" s="32"/>
      <c r="L271" s="32">
        <f t="shared" ref="L271" si="109">L260+L270</f>
        <v>0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50" t="s">
        <v>136</v>
      </c>
      <c r="F272" s="50" t="s">
        <v>76</v>
      </c>
      <c r="G272" s="50">
        <v>34.1</v>
      </c>
      <c r="H272" s="50">
        <v>24.8</v>
      </c>
      <c r="I272" s="50">
        <v>44.8</v>
      </c>
      <c r="J272" s="50">
        <v>354.8</v>
      </c>
      <c r="K272" s="40"/>
      <c r="L272" s="39"/>
    </row>
    <row r="273" spans="1:12" ht="15" x14ac:dyDescent="0.25">
      <c r="A273" s="23"/>
      <c r="B273" s="15"/>
      <c r="C273" s="11"/>
      <c r="D273" s="6" t="s">
        <v>71</v>
      </c>
      <c r="E273" s="50" t="s">
        <v>77</v>
      </c>
      <c r="F273" s="50">
        <v>50</v>
      </c>
      <c r="G273" s="50">
        <v>4.5</v>
      </c>
      <c r="H273" s="50">
        <v>3.3</v>
      </c>
      <c r="I273" s="50">
        <v>30.1</v>
      </c>
      <c r="J273" s="50">
        <v>175.6</v>
      </c>
      <c r="K273" s="43"/>
      <c r="L273" s="42"/>
    </row>
    <row r="274" spans="1:12" ht="15" x14ac:dyDescent="0.25">
      <c r="A274" s="23"/>
      <c r="B274" s="15"/>
      <c r="C274" s="11"/>
      <c r="D274" s="7" t="s">
        <v>22</v>
      </c>
      <c r="E274" s="50" t="s">
        <v>137</v>
      </c>
      <c r="F274" s="52">
        <v>200</v>
      </c>
      <c r="G274" s="50">
        <v>2.79</v>
      </c>
      <c r="H274" s="50">
        <v>3.19</v>
      </c>
      <c r="I274" s="50">
        <v>19.71</v>
      </c>
      <c r="J274" s="50">
        <v>118.63</v>
      </c>
      <c r="K274" s="43"/>
      <c r="L274" s="42"/>
    </row>
    <row r="275" spans="1:12" ht="15" x14ac:dyDescent="0.25">
      <c r="A275" s="23"/>
      <c r="B275" s="15"/>
      <c r="C275" s="11"/>
      <c r="D275" s="7" t="s">
        <v>23</v>
      </c>
      <c r="E275" s="50" t="s">
        <v>42</v>
      </c>
      <c r="F275" s="50">
        <v>31</v>
      </c>
      <c r="G275" s="50">
        <v>1.1000000000000001</v>
      </c>
      <c r="H275" s="50">
        <v>0.31</v>
      </c>
      <c r="I275" s="50">
        <v>10.25</v>
      </c>
      <c r="J275" s="50">
        <v>72.290000000000006</v>
      </c>
      <c r="K275" s="43"/>
      <c r="L275" s="42"/>
    </row>
    <row r="276" spans="1:12" ht="15" x14ac:dyDescent="0.25">
      <c r="A276" s="23"/>
      <c r="B276" s="15"/>
      <c r="C276" s="11"/>
      <c r="D276" s="7" t="s">
        <v>24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23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281</v>
      </c>
      <c r="G279" s="19">
        <f t="shared" ref="G279:J279" si="110">SUM(G272:G278)</f>
        <v>42.49</v>
      </c>
      <c r="H279" s="19">
        <f t="shared" si="110"/>
        <v>31.6</v>
      </c>
      <c r="I279" s="19">
        <f t="shared" si="110"/>
        <v>104.86000000000001</v>
      </c>
      <c r="J279" s="19">
        <f t="shared" si="110"/>
        <v>721.31999999999994</v>
      </c>
      <c r="K279" s="25"/>
      <c r="L279" s="19">
        <f t="shared" ref="L279" si="111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56" t="s">
        <v>138</v>
      </c>
      <c r="F280" s="50">
        <v>60</v>
      </c>
      <c r="G280" s="50">
        <v>0.6</v>
      </c>
      <c r="H280" s="50">
        <v>0.12</v>
      </c>
      <c r="I280" s="50">
        <v>2.7</v>
      </c>
      <c r="J280" s="50">
        <v>13.3</v>
      </c>
      <c r="K280" s="43"/>
      <c r="L280" s="42"/>
    </row>
    <row r="281" spans="1:12" ht="15" x14ac:dyDescent="0.25">
      <c r="A281" s="23"/>
      <c r="B281" s="15"/>
      <c r="C281" s="11"/>
      <c r="D281" s="7" t="s">
        <v>27</v>
      </c>
      <c r="E281" s="50" t="s">
        <v>116</v>
      </c>
      <c r="F281" s="52">
        <v>250</v>
      </c>
      <c r="G281" s="50">
        <v>3.38</v>
      </c>
      <c r="H281" s="50">
        <v>5.15</v>
      </c>
      <c r="I281" s="50">
        <v>21.06</v>
      </c>
      <c r="J281" s="50">
        <v>144.13999999999999</v>
      </c>
      <c r="K281" s="43"/>
      <c r="L281" s="42"/>
    </row>
    <row r="282" spans="1:12" ht="15" x14ac:dyDescent="0.25">
      <c r="A282" s="23"/>
      <c r="B282" s="15"/>
      <c r="C282" s="11"/>
      <c r="D282" s="7" t="s">
        <v>28</v>
      </c>
      <c r="E282" s="50" t="s">
        <v>139</v>
      </c>
      <c r="F282" s="52">
        <v>250</v>
      </c>
      <c r="G282" s="50">
        <v>15.38</v>
      </c>
      <c r="H282" s="50">
        <v>19.59</v>
      </c>
      <c r="I282" s="50">
        <v>18.2</v>
      </c>
      <c r="J282" s="50">
        <v>380.9</v>
      </c>
      <c r="K282" s="43"/>
      <c r="L282" s="42"/>
    </row>
    <row r="283" spans="1:12" ht="15" x14ac:dyDescent="0.25">
      <c r="A283" s="23"/>
      <c r="B283" s="15"/>
      <c r="C283" s="11"/>
      <c r="D283" s="7"/>
      <c r="E283" s="50"/>
      <c r="F283" s="52"/>
      <c r="G283" s="50"/>
      <c r="H283" s="50"/>
      <c r="I283" s="50"/>
      <c r="J283" s="50"/>
      <c r="K283" s="43"/>
      <c r="L283" s="42"/>
    </row>
    <row r="284" spans="1:12" ht="15" x14ac:dyDescent="0.25">
      <c r="A284" s="23"/>
      <c r="B284" s="15"/>
      <c r="C284" s="11"/>
      <c r="D284" s="7" t="s">
        <v>30</v>
      </c>
      <c r="E284" s="50" t="s">
        <v>66</v>
      </c>
      <c r="F284" s="52">
        <v>200</v>
      </c>
      <c r="G284" s="50">
        <v>1.36</v>
      </c>
      <c r="H284" s="50"/>
      <c r="I284" s="50">
        <v>29.02</v>
      </c>
      <c r="J284" s="50">
        <v>116.19</v>
      </c>
      <c r="K284" s="43"/>
      <c r="L284" s="42"/>
    </row>
    <row r="285" spans="1:12" ht="15" x14ac:dyDescent="0.25">
      <c r="A285" s="23"/>
      <c r="B285" s="15"/>
      <c r="C285" s="11"/>
      <c r="D285" s="7" t="s">
        <v>31</v>
      </c>
      <c r="E285" s="50" t="s">
        <v>42</v>
      </c>
      <c r="F285" s="52">
        <v>31</v>
      </c>
      <c r="G285" s="50">
        <v>2.15</v>
      </c>
      <c r="H285" s="50">
        <v>0.75</v>
      </c>
      <c r="I285" s="50">
        <v>14.65</v>
      </c>
      <c r="J285" s="50">
        <v>75</v>
      </c>
      <c r="K285" s="43"/>
      <c r="L285" s="42"/>
    </row>
    <row r="286" spans="1:12" ht="15" x14ac:dyDescent="0.25">
      <c r="A286" s="23"/>
      <c r="B286" s="15"/>
      <c r="C286" s="11"/>
      <c r="D286" s="7" t="s">
        <v>32</v>
      </c>
      <c r="E286" s="50" t="s">
        <v>48</v>
      </c>
      <c r="F286" s="52">
        <v>31</v>
      </c>
      <c r="G286" s="50">
        <v>1.8</v>
      </c>
      <c r="H286" s="50">
        <v>0.3</v>
      </c>
      <c r="I286" s="50">
        <v>13.3</v>
      </c>
      <c r="J286" s="50">
        <v>56.7</v>
      </c>
      <c r="K286" s="43"/>
      <c r="L286" s="42"/>
    </row>
    <row r="287" spans="1:12" ht="15" x14ac:dyDescent="0.2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822</v>
      </c>
      <c r="G289" s="19">
        <f t="shared" ref="G289:J289" si="112">SUM(G280:G288)</f>
        <v>24.669999999999998</v>
      </c>
      <c r="H289" s="19">
        <f t="shared" si="112"/>
        <v>25.91</v>
      </c>
      <c r="I289" s="19">
        <f t="shared" si="112"/>
        <v>98.929999999999993</v>
      </c>
      <c r="J289" s="19">
        <f t="shared" si="112"/>
        <v>786.23</v>
      </c>
      <c r="K289" s="25"/>
      <c r="L289" s="19">
        <f t="shared" ref="L289" si="113">SUM(L280:L288)</f>
        <v>0</v>
      </c>
    </row>
    <row r="290" spans="1:12" ht="15.75" customHeight="1" thickBot="1" x14ac:dyDescent="0.25">
      <c r="A290" s="29">
        <f>A272</f>
        <v>3</v>
      </c>
      <c r="B290" s="30">
        <f>B272</f>
        <v>5</v>
      </c>
      <c r="C290" s="64" t="s">
        <v>4</v>
      </c>
      <c r="D290" s="65"/>
      <c r="E290" s="31"/>
      <c r="F290" s="32">
        <f>F279+F289</f>
        <v>1103</v>
      </c>
      <c r="G290" s="32">
        <f t="shared" ref="G290:J290" si="114">G279+G289</f>
        <v>67.16</v>
      </c>
      <c r="H290" s="32">
        <f t="shared" si="114"/>
        <v>57.510000000000005</v>
      </c>
      <c r="I290" s="32">
        <f t="shared" si="114"/>
        <v>203.79000000000002</v>
      </c>
      <c r="J290" s="32">
        <f t="shared" si="114"/>
        <v>1507.55</v>
      </c>
      <c r="K290" s="32"/>
      <c r="L290" s="32">
        <f t="shared" ref="L290" si="115">L279+L289</f>
        <v>0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57" t="s">
        <v>141</v>
      </c>
      <c r="F291" s="58">
        <v>90</v>
      </c>
      <c r="G291" s="59">
        <v>10.199999999999999</v>
      </c>
      <c r="H291" s="59">
        <v>9.24</v>
      </c>
      <c r="I291" s="59">
        <v>12.56</v>
      </c>
      <c r="J291" s="59">
        <v>205.87</v>
      </c>
      <c r="K291" s="40"/>
      <c r="L291" s="39"/>
    </row>
    <row r="292" spans="1:12" ht="15" x14ac:dyDescent="0.25">
      <c r="A292" s="23"/>
      <c r="B292" s="15"/>
      <c r="C292" s="11"/>
      <c r="D292" s="6" t="s">
        <v>29</v>
      </c>
      <c r="E292" s="50" t="s">
        <v>57</v>
      </c>
      <c r="F292" s="52">
        <v>150</v>
      </c>
      <c r="G292" s="50">
        <v>5.31</v>
      </c>
      <c r="H292" s="50">
        <v>3.77</v>
      </c>
      <c r="I292" s="50">
        <v>32.409999999999997</v>
      </c>
      <c r="J292" s="50">
        <v>187.9</v>
      </c>
      <c r="K292" s="43"/>
      <c r="L292" s="42"/>
    </row>
    <row r="293" spans="1:12" ht="15" x14ac:dyDescent="0.25">
      <c r="A293" s="23"/>
      <c r="B293" s="15"/>
      <c r="C293" s="11"/>
      <c r="D293" s="7" t="s">
        <v>22</v>
      </c>
      <c r="E293" s="50" t="s">
        <v>70</v>
      </c>
      <c r="F293" s="50">
        <v>200</v>
      </c>
      <c r="G293" s="50">
        <v>0.1</v>
      </c>
      <c r="H293" s="50"/>
      <c r="I293" s="50">
        <v>9.3000000000000007</v>
      </c>
      <c r="J293" s="50">
        <v>36</v>
      </c>
      <c r="K293" s="43"/>
      <c r="L293" s="42"/>
    </row>
    <row r="294" spans="1:12" ht="15" x14ac:dyDescent="0.25">
      <c r="A294" s="23"/>
      <c r="B294" s="15"/>
      <c r="C294" s="11"/>
      <c r="D294" s="7" t="s">
        <v>23</v>
      </c>
      <c r="E294" s="50" t="s">
        <v>42</v>
      </c>
      <c r="F294" s="50">
        <v>31</v>
      </c>
      <c r="G294" s="50">
        <v>1.1000000000000001</v>
      </c>
      <c r="H294" s="50">
        <v>0.31</v>
      </c>
      <c r="I294" s="50">
        <v>10.25</v>
      </c>
      <c r="J294" s="50">
        <v>72.290000000000006</v>
      </c>
      <c r="K294" s="43"/>
      <c r="L294" s="42"/>
    </row>
    <row r="295" spans="1:12" ht="15" x14ac:dyDescent="0.25">
      <c r="A295" s="23"/>
      <c r="B295" s="15"/>
      <c r="C295" s="11"/>
      <c r="D295" s="7" t="s">
        <v>71</v>
      </c>
      <c r="E295" s="50" t="s">
        <v>140</v>
      </c>
      <c r="F295" s="50" t="s">
        <v>68</v>
      </c>
      <c r="G295" s="50">
        <v>4.9000000000000004</v>
      </c>
      <c r="H295" s="50">
        <v>11.55</v>
      </c>
      <c r="I295" s="50">
        <v>17.100000000000001</v>
      </c>
      <c r="J295" s="50">
        <v>193</v>
      </c>
      <c r="K295" s="43"/>
      <c r="L295" s="42"/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3"/>
      <c r="B297" s="15"/>
      <c r="C297" s="11"/>
      <c r="D297" s="6"/>
      <c r="E297" s="41"/>
      <c r="F297" s="42"/>
      <c r="G297" s="42"/>
      <c r="H297" s="42"/>
      <c r="I297" s="42"/>
      <c r="J297" s="42"/>
      <c r="K297" s="43"/>
      <c r="L297" s="42"/>
    </row>
    <row r="298" spans="1:12" ht="15" x14ac:dyDescent="0.25">
      <c r="A298" s="24"/>
      <c r="B298" s="17"/>
      <c r="C298" s="8"/>
      <c r="D298" s="18" t="s">
        <v>33</v>
      </c>
      <c r="E298" s="9"/>
      <c r="F298" s="19">
        <v>437</v>
      </c>
      <c r="G298" s="19">
        <f t="shared" ref="G298:J298" si="116">SUM(G291:G297)</f>
        <v>21.61</v>
      </c>
      <c r="H298" s="19">
        <f t="shared" si="116"/>
        <v>24.87</v>
      </c>
      <c r="I298" s="19">
        <f t="shared" si="116"/>
        <v>81.62</v>
      </c>
      <c r="J298" s="19">
        <f t="shared" si="116"/>
        <v>695.06</v>
      </c>
      <c r="K298" s="25"/>
      <c r="L298" s="19">
        <f t="shared" ref="L298" si="117">SUM(L291:L297)</f>
        <v>0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50" t="s">
        <v>43</v>
      </c>
      <c r="F299" s="50">
        <v>60</v>
      </c>
      <c r="G299" s="50">
        <v>0.85</v>
      </c>
      <c r="H299" s="50">
        <v>3.05</v>
      </c>
      <c r="I299" s="50">
        <v>5.41</v>
      </c>
      <c r="J299" s="50">
        <v>52.44</v>
      </c>
      <c r="K299" s="43"/>
      <c r="L299" s="42"/>
    </row>
    <row r="300" spans="1:12" ht="15" x14ac:dyDescent="0.25">
      <c r="A300" s="23"/>
      <c r="B300" s="15"/>
      <c r="C300" s="11"/>
      <c r="D300" s="7" t="s">
        <v>27</v>
      </c>
      <c r="E300" s="50" t="s">
        <v>142</v>
      </c>
      <c r="F300" s="52" t="s">
        <v>49</v>
      </c>
      <c r="G300" s="50">
        <v>9.0500000000000007</v>
      </c>
      <c r="H300" s="50">
        <v>7.74</v>
      </c>
      <c r="I300" s="50">
        <v>16.21</v>
      </c>
      <c r="J300" s="50">
        <v>148.69999999999999</v>
      </c>
      <c r="K300" s="43"/>
      <c r="L300" s="42"/>
    </row>
    <row r="301" spans="1:12" ht="15" x14ac:dyDescent="0.25">
      <c r="A301" s="23"/>
      <c r="B301" s="15"/>
      <c r="C301" s="11"/>
      <c r="D301" s="7" t="s">
        <v>28</v>
      </c>
      <c r="E301" s="50" t="s">
        <v>45</v>
      </c>
      <c r="F301" s="52">
        <v>90</v>
      </c>
      <c r="G301" s="50">
        <v>11.78</v>
      </c>
      <c r="H301" s="50">
        <v>12.91</v>
      </c>
      <c r="I301" s="50">
        <v>14.9</v>
      </c>
      <c r="J301" s="50">
        <v>223</v>
      </c>
      <c r="K301" s="43"/>
      <c r="L301" s="42"/>
    </row>
    <row r="302" spans="1:12" ht="15" x14ac:dyDescent="0.25">
      <c r="A302" s="23"/>
      <c r="B302" s="15"/>
      <c r="C302" s="11"/>
      <c r="D302" s="7" t="s">
        <v>29</v>
      </c>
      <c r="E302" s="50" t="s">
        <v>46</v>
      </c>
      <c r="F302" s="52">
        <v>150</v>
      </c>
      <c r="G302" s="50">
        <v>8.7200000000000006</v>
      </c>
      <c r="H302" s="50">
        <v>5.43</v>
      </c>
      <c r="I302" s="50">
        <v>45</v>
      </c>
      <c r="J302" s="50">
        <v>166</v>
      </c>
      <c r="K302" s="43"/>
      <c r="L302" s="42"/>
    </row>
    <row r="303" spans="1:12" ht="15" x14ac:dyDescent="0.25">
      <c r="A303" s="23"/>
      <c r="B303" s="15"/>
      <c r="C303" s="11"/>
      <c r="D303" s="7" t="s">
        <v>30</v>
      </c>
      <c r="E303" s="50" t="s">
        <v>47</v>
      </c>
      <c r="F303" s="52">
        <v>200</v>
      </c>
      <c r="G303" s="50">
        <v>0.56000000000000005</v>
      </c>
      <c r="H303" s="50"/>
      <c r="I303" s="50">
        <v>27.89</v>
      </c>
      <c r="J303" s="50">
        <v>113.79</v>
      </c>
      <c r="K303" s="43"/>
      <c r="L303" s="42"/>
    </row>
    <row r="304" spans="1:12" ht="15" x14ac:dyDescent="0.25">
      <c r="A304" s="23"/>
      <c r="B304" s="15"/>
      <c r="C304" s="11"/>
      <c r="D304" s="7" t="s">
        <v>31</v>
      </c>
      <c r="E304" s="50" t="s">
        <v>42</v>
      </c>
      <c r="F304" s="52">
        <v>62</v>
      </c>
      <c r="G304" s="50">
        <v>4.3</v>
      </c>
      <c r="H304" s="50">
        <v>1.5</v>
      </c>
      <c r="I304" s="50">
        <v>29.3</v>
      </c>
      <c r="J304" s="50">
        <v>150.1</v>
      </c>
      <c r="K304" s="43"/>
      <c r="L304" s="42"/>
    </row>
    <row r="305" spans="1:12" ht="15" x14ac:dyDescent="0.25">
      <c r="A305" s="23"/>
      <c r="B305" s="15"/>
      <c r="C305" s="11"/>
      <c r="D305" s="7" t="s">
        <v>32</v>
      </c>
      <c r="E305" s="50" t="s">
        <v>48</v>
      </c>
      <c r="F305" s="52">
        <v>31</v>
      </c>
      <c r="G305" s="50">
        <v>1.8</v>
      </c>
      <c r="H305" s="50">
        <v>0.3</v>
      </c>
      <c r="I305" s="50">
        <v>13.3</v>
      </c>
      <c r="J305" s="50">
        <v>56.7</v>
      </c>
      <c r="K305" s="43"/>
      <c r="L305" s="42"/>
    </row>
    <row r="306" spans="1:12" ht="15" x14ac:dyDescent="0.25">
      <c r="A306" s="23"/>
      <c r="B306" s="15"/>
      <c r="C306" s="11"/>
      <c r="D306" s="6"/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6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593</v>
      </c>
      <c r="G308" s="19">
        <f t="shared" ref="G308:J308" si="118">SUM(G299:G307)</f>
        <v>37.059999999999995</v>
      </c>
      <c r="H308" s="19">
        <f t="shared" si="118"/>
        <v>30.93</v>
      </c>
      <c r="I308" s="19">
        <f t="shared" si="118"/>
        <v>152.01000000000002</v>
      </c>
      <c r="J308" s="19">
        <f t="shared" si="118"/>
        <v>910.73</v>
      </c>
      <c r="K308" s="25"/>
      <c r="L308" s="19">
        <f t="shared" ref="L308" si="119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64" t="s">
        <v>4</v>
      </c>
      <c r="D309" s="65"/>
      <c r="E309" s="31"/>
      <c r="F309" s="32">
        <f>F298+F308</f>
        <v>1030</v>
      </c>
      <c r="G309" s="32">
        <f t="shared" ref="G309:J309" si="120">G298+G308</f>
        <v>58.669999999999995</v>
      </c>
      <c r="H309" s="32">
        <f t="shared" si="120"/>
        <v>55.8</v>
      </c>
      <c r="I309" s="32">
        <f t="shared" si="120"/>
        <v>233.63000000000002</v>
      </c>
      <c r="J309" s="32">
        <f t="shared" si="120"/>
        <v>1605.79</v>
      </c>
      <c r="K309" s="32"/>
      <c r="L309" s="32">
        <f t="shared" ref="L309" si="121">L298+L308</f>
        <v>0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50" t="s">
        <v>143</v>
      </c>
      <c r="F310" s="52">
        <v>90</v>
      </c>
      <c r="G310" s="50">
        <v>19.8</v>
      </c>
      <c r="H310" s="50">
        <v>16.3</v>
      </c>
      <c r="I310" s="50">
        <v>6.3</v>
      </c>
      <c r="J310" s="50">
        <v>253.3</v>
      </c>
      <c r="K310" s="40"/>
      <c r="L310" s="39"/>
    </row>
    <row r="311" spans="1:12" ht="15" x14ac:dyDescent="0.25">
      <c r="A311" s="14"/>
      <c r="B311" s="15"/>
      <c r="C311" s="11"/>
      <c r="D311" s="6" t="s">
        <v>26</v>
      </c>
      <c r="E311" s="50" t="s">
        <v>144</v>
      </c>
      <c r="F311" s="50">
        <v>60</v>
      </c>
      <c r="G311" s="50">
        <v>0.84</v>
      </c>
      <c r="H311" s="50">
        <v>3</v>
      </c>
      <c r="I311" s="50">
        <v>5.4</v>
      </c>
      <c r="J311" s="50">
        <v>52.4</v>
      </c>
      <c r="K311" s="43"/>
      <c r="L311" s="42"/>
    </row>
    <row r="312" spans="1:12" ht="15" x14ac:dyDescent="0.25">
      <c r="A312" s="14"/>
      <c r="B312" s="15"/>
      <c r="C312" s="11"/>
      <c r="D312" s="7" t="s">
        <v>22</v>
      </c>
      <c r="E312" s="50" t="s">
        <v>120</v>
      </c>
      <c r="F312" s="52">
        <v>200</v>
      </c>
      <c r="G312" s="50">
        <v>0.56000000000000005</v>
      </c>
      <c r="H312" s="50"/>
      <c r="I312" s="50">
        <v>27.89</v>
      </c>
      <c r="J312" s="50">
        <v>113.79</v>
      </c>
      <c r="K312" s="43"/>
      <c r="L312" s="42"/>
    </row>
    <row r="313" spans="1:12" ht="15" x14ac:dyDescent="0.25">
      <c r="A313" s="14"/>
      <c r="B313" s="15"/>
      <c r="C313" s="11"/>
      <c r="D313" s="7" t="s">
        <v>23</v>
      </c>
      <c r="E313" s="50" t="s">
        <v>42</v>
      </c>
      <c r="F313" s="52">
        <v>62</v>
      </c>
      <c r="G313" s="50">
        <v>4.3</v>
      </c>
      <c r="H313" s="50">
        <v>1.5</v>
      </c>
      <c r="I313" s="50">
        <v>29.3</v>
      </c>
      <c r="J313" s="50">
        <v>150.1</v>
      </c>
      <c r="K313" s="43"/>
      <c r="L313" s="42"/>
    </row>
    <row r="314" spans="1:12" ht="15" x14ac:dyDescent="0.25">
      <c r="A314" s="14"/>
      <c r="B314" s="15"/>
      <c r="C314" s="11"/>
      <c r="D314" s="7" t="s">
        <v>24</v>
      </c>
      <c r="E314" s="50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14"/>
      <c r="B315" s="15"/>
      <c r="C315" s="11"/>
      <c r="D315" s="6" t="s">
        <v>29</v>
      </c>
      <c r="E315" s="41" t="s">
        <v>53</v>
      </c>
      <c r="F315" s="52">
        <v>150</v>
      </c>
      <c r="G315" s="50">
        <v>3.08</v>
      </c>
      <c r="H315" s="50">
        <v>4.22</v>
      </c>
      <c r="I315" s="50">
        <v>21.89</v>
      </c>
      <c r="J315" s="50">
        <v>145.19999999999999</v>
      </c>
      <c r="K315" s="43"/>
      <c r="L315" s="42"/>
    </row>
    <row r="316" spans="1:12" ht="15" x14ac:dyDescent="0.25">
      <c r="A316" s="14"/>
      <c r="B316" s="15"/>
      <c r="C316" s="11"/>
      <c r="D316" s="6"/>
      <c r="E316" s="50"/>
      <c r="F316" s="42"/>
      <c r="G316" s="42"/>
      <c r="H316" s="42"/>
      <c r="I316" s="42"/>
      <c r="J316" s="42"/>
      <c r="K316" s="43"/>
      <c r="L316" s="42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562</v>
      </c>
      <c r="G317" s="19">
        <f t="shared" ref="G317:J317" si="122">SUM(G310:G316)</f>
        <v>28.58</v>
      </c>
      <c r="H317" s="19">
        <f t="shared" si="122"/>
        <v>25.02</v>
      </c>
      <c r="I317" s="19">
        <f t="shared" si="122"/>
        <v>90.78</v>
      </c>
      <c r="J317" s="19">
        <f t="shared" si="122"/>
        <v>714.79</v>
      </c>
      <c r="K317" s="25"/>
      <c r="L317" s="19">
        <f t="shared" ref="L317" si="123">SUM(L310:L316)</f>
        <v>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50" t="s">
        <v>39</v>
      </c>
      <c r="F318" s="52">
        <v>30</v>
      </c>
      <c r="G318" s="50">
        <v>2.5</v>
      </c>
      <c r="H318" s="50">
        <v>0.03</v>
      </c>
      <c r="I318" s="50">
        <v>0.7</v>
      </c>
      <c r="J318" s="50">
        <v>3.9</v>
      </c>
      <c r="K318" s="50"/>
      <c r="L318" s="42"/>
    </row>
    <row r="319" spans="1:12" ht="15" x14ac:dyDescent="0.25">
      <c r="A319" s="14"/>
      <c r="B319" s="15"/>
      <c r="C319" s="11"/>
      <c r="D319" s="7" t="s">
        <v>27</v>
      </c>
      <c r="E319" s="50" t="s">
        <v>145</v>
      </c>
      <c r="F319" s="52" t="s">
        <v>146</v>
      </c>
      <c r="G319" s="50">
        <v>9.76</v>
      </c>
      <c r="H319" s="50">
        <v>6.82</v>
      </c>
      <c r="I319" s="50">
        <v>17.010000000000002</v>
      </c>
      <c r="J319" s="50">
        <v>188</v>
      </c>
      <c r="K319" s="50"/>
      <c r="L319" s="42"/>
    </row>
    <row r="320" spans="1:12" ht="15" x14ac:dyDescent="0.25">
      <c r="A320" s="14"/>
      <c r="B320" s="15"/>
      <c r="C320" s="11"/>
      <c r="D320" s="7" t="s">
        <v>28</v>
      </c>
      <c r="E320" s="50" t="s">
        <v>80</v>
      </c>
      <c r="F320" s="52">
        <v>200</v>
      </c>
      <c r="G320" s="50">
        <v>20.3</v>
      </c>
      <c r="H320" s="50">
        <v>17</v>
      </c>
      <c r="I320" s="50">
        <v>35.69</v>
      </c>
      <c r="J320" s="50">
        <v>377</v>
      </c>
      <c r="K320" s="50"/>
      <c r="L320" s="42"/>
    </row>
    <row r="321" spans="1:12" ht="15" x14ac:dyDescent="0.25">
      <c r="A321" s="14"/>
      <c r="B321" s="15"/>
      <c r="C321" s="11"/>
      <c r="D321" s="7"/>
      <c r="E321" s="50"/>
      <c r="F321" s="52"/>
      <c r="G321" s="50"/>
      <c r="H321" s="50"/>
      <c r="I321" s="50"/>
      <c r="J321" s="50"/>
      <c r="K321" s="50"/>
      <c r="L321" s="42"/>
    </row>
    <row r="322" spans="1:12" ht="15" x14ac:dyDescent="0.25">
      <c r="A322" s="14"/>
      <c r="B322" s="15"/>
      <c r="C322" s="11"/>
      <c r="D322" s="7" t="s">
        <v>30</v>
      </c>
      <c r="E322" s="50" t="s">
        <v>87</v>
      </c>
      <c r="F322" s="50">
        <v>200</v>
      </c>
      <c r="G322" s="50">
        <v>2.79</v>
      </c>
      <c r="H322" s="50">
        <v>3.19</v>
      </c>
      <c r="I322" s="50">
        <v>19.71</v>
      </c>
      <c r="J322" s="50">
        <v>118.63</v>
      </c>
      <c r="K322" s="50"/>
      <c r="L322" s="42"/>
    </row>
    <row r="323" spans="1:12" ht="15" x14ac:dyDescent="0.25">
      <c r="A323" s="14"/>
      <c r="B323" s="15"/>
      <c r="C323" s="11"/>
      <c r="D323" s="7" t="s">
        <v>31</v>
      </c>
      <c r="E323" s="50" t="s">
        <v>42</v>
      </c>
      <c r="F323" s="52">
        <v>62</v>
      </c>
      <c r="G323" s="50">
        <v>4.3</v>
      </c>
      <c r="H323" s="50">
        <v>1.5</v>
      </c>
      <c r="I323" s="50">
        <v>29.3</v>
      </c>
      <c r="J323" s="50">
        <v>150.1</v>
      </c>
      <c r="K323" s="43"/>
      <c r="L323" s="42"/>
    </row>
    <row r="324" spans="1:12" ht="15" x14ac:dyDescent="0.25">
      <c r="A324" s="14"/>
      <c r="B324" s="15"/>
      <c r="C324" s="11"/>
      <c r="D324" s="7" t="s">
        <v>32</v>
      </c>
      <c r="E324" s="50" t="s">
        <v>48</v>
      </c>
      <c r="F324" s="52">
        <v>31</v>
      </c>
      <c r="G324" s="50">
        <v>1.8</v>
      </c>
      <c r="H324" s="50">
        <v>0.3</v>
      </c>
      <c r="I324" s="50">
        <v>13.3</v>
      </c>
      <c r="J324" s="50">
        <v>56.7</v>
      </c>
      <c r="K324" s="43"/>
      <c r="L324" s="42"/>
    </row>
    <row r="325" spans="1:12" ht="15" x14ac:dyDescent="0.25">
      <c r="A325" s="14"/>
      <c r="B325" s="15"/>
      <c r="C325" s="11"/>
      <c r="D325" s="6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14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523</v>
      </c>
      <c r="G327" s="19">
        <f t="shared" ref="G327:J327" si="124">SUM(G318:G326)</f>
        <v>41.449999999999996</v>
      </c>
      <c r="H327" s="19">
        <f t="shared" si="124"/>
        <v>28.840000000000003</v>
      </c>
      <c r="I327" s="19">
        <f t="shared" si="124"/>
        <v>115.71</v>
      </c>
      <c r="J327" s="19">
        <f t="shared" si="124"/>
        <v>894.33</v>
      </c>
      <c r="K327" s="25"/>
      <c r="L327" s="19">
        <f t="shared" ref="L327" si="125">SUM(L318:L326)</f>
        <v>0</v>
      </c>
    </row>
    <row r="328" spans="1:12" ht="15.75" customHeight="1" thickBot="1" x14ac:dyDescent="0.25">
      <c r="A328" s="33">
        <f>A310</f>
        <v>4</v>
      </c>
      <c r="B328" s="33">
        <f>B310</f>
        <v>2</v>
      </c>
      <c r="C328" s="64" t="s">
        <v>4</v>
      </c>
      <c r="D328" s="65"/>
      <c r="E328" s="31"/>
      <c r="F328" s="32">
        <f>F317+F327</f>
        <v>1085</v>
      </c>
      <c r="G328" s="32">
        <f t="shared" ref="G328:J328" si="126">G317+G327</f>
        <v>70.03</v>
      </c>
      <c r="H328" s="32">
        <f t="shared" si="126"/>
        <v>53.86</v>
      </c>
      <c r="I328" s="32">
        <f t="shared" si="126"/>
        <v>206.49</v>
      </c>
      <c r="J328" s="32">
        <f t="shared" si="126"/>
        <v>1609.12</v>
      </c>
      <c r="K328" s="32"/>
      <c r="L328" s="32">
        <f t="shared" ref="L328" si="127">L317+L327</f>
        <v>0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50" t="s">
        <v>56</v>
      </c>
      <c r="F329" s="52">
        <v>90</v>
      </c>
      <c r="G329" s="50">
        <v>39.020000000000003</v>
      </c>
      <c r="H329" s="50">
        <v>43.58</v>
      </c>
      <c r="I329" s="50">
        <v>12.13</v>
      </c>
      <c r="J329" s="50">
        <v>198</v>
      </c>
      <c r="K329" s="40"/>
      <c r="L329" s="39"/>
    </row>
    <row r="330" spans="1:12" ht="15" x14ac:dyDescent="0.25">
      <c r="A330" s="23"/>
      <c r="B330" s="15"/>
      <c r="C330" s="11"/>
      <c r="D330" s="6" t="s">
        <v>29</v>
      </c>
      <c r="E330" s="50" t="s">
        <v>46</v>
      </c>
      <c r="F330" s="52">
        <v>150</v>
      </c>
      <c r="G330" s="50">
        <v>10.35</v>
      </c>
      <c r="H330" s="50">
        <v>7.31</v>
      </c>
      <c r="I330" s="50">
        <v>46.37</v>
      </c>
      <c r="J330" s="50">
        <v>292.5</v>
      </c>
      <c r="K330" s="43"/>
      <c r="L330" s="42"/>
    </row>
    <row r="331" spans="1:12" ht="15" x14ac:dyDescent="0.25">
      <c r="A331" s="23"/>
      <c r="B331" s="15"/>
      <c r="C331" s="11"/>
      <c r="D331" s="7" t="s">
        <v>22</v>
      </c>
      <c r="E331" s="50" t="s">
        <v>100</v>
      </c>
      <c r="F331" s="50">
        <v>200</v>
      </c>
      <c r="G331" s="50">
        <v>0.04</v>
      </c>
      <c r="H331" s="50"/>
      <c r="I331" s="50">
        <v>24.76</v>
      </c>
      <c r="J331" s="50">
        <v>94.2</v>
      </c>
      <c r="K331" s="43"/>
      <c r="L331" s="42"/>
    </row>
    <row r="332" spans="1:12" ht="15" x14ac:dyDescent="0.25">
      <c r="A332" s="23"/>
      <c r="B332" s="15"/>
      <c r="C332" s="11"/>
      <c r="D332" s="7" t="s">
        <v>23</v>
      </c>
      <c r="E332" s="50" t="s">
        <v>42</v>
      </c>
      <c r="F332" s="50">
        <v>31</v>
      </c>
      <c r="G332" s="50">
        <v>1.1000000000000001</v>
      </c>
      <c r="H332" s="50">
        <v>0.31</v>
      </c>
      <c r="I332" s="50">
        <v>10.25</v>
      </c>
      <c r="J332" s="50">
        <v>72.290000000000006</v>
      </c>
      <c r="K332" s="43"/>
      <c r="L332" s="42"/>
    </row>
    <row r="333" spans="1:12" ht="15" x14ac:dyDescent="0.25">
      <c r="A333" s="23"/>
      <c r="B333" s="15"/>
      <c r="C333" s="11"/>
      <c r="D333" s="7" t="s">
        <v>24</v>
      </c>
      <c r="E333" s="50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6" t="s">
        <v>26</v>
      </c>
      <c r="E334" s="50" t="s">
        <v>88</v>
      </c>
      <c r="F334" s="52">
        <v>60</v>
      </c>
      <c r="G334" s="50">
        <v>0.92</v>
      </c>
      <c r="H334" s="50">
        <v>3.72</v>
      </c>
      <c r="I334" s="50">
        <v>6.5</v>
      </c>
      <c r="J334" s="50">
        <v>60.6</v>
      </c>
      <c r="K334" s="43"/>
      <c r="L334" s="42"/>
    </row>
    <row r="335" spans="1:12" ht="15" x14ac:dyDescent="0.25">
      <c r="A335" s="23"/>
      <c r="B335" s="15"/>
      <c r="C335" s="11"/>
      <c r="D335" s="6"/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531</v>
      </c>
      <c r="G336" s="19">
        <f t="shared" ref="G336:J336" si="128">SUM(G329:G335)</f>
        <v>51.430000000000007</v>
      </c>
      <c r="H336" s="19">
        <f t="shared" si="128"/>
        <v>54.92</v>
      </c>
      <c r="I336" s="19">
        <f t="shared" si="128"/>
        <v>100.01</v>
      </c>
      <c r="J336" s="19">
        <f t="shared" si="128"/>
        <v>717.59</v>
      </c>
      <c r="K336" s="25"/>
      <c r="L336" s="19">
        <f t="shared" ref="L336" si="129">SUM(L329:L335)</f>
        <v>0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50" t="s">
        <v>60</v>
      </c>
      <c r="F337" s="50">
        <v>60</v>
      </c>
      <c r="G337" s="50">
        <v>0.7</v>
      </c>
      <c r="H337" s="50">
        <v>3</v>
      </c>
      <c r="I337" s="50">
        <v>11.93</v>
      </c>
      <c r="J337" s="50">
        <v>76</v>
      </c>
      <c r="K337" s="43"/>
      <c r="L337" s="42"/>
    </row>
    <row r="338" spans="1:12" ht="15" x14ac:dyDescent="0.25">
      <c r="A338" s="23"/>
      <c r="B338" s="15"/>
      <c r="C338" s="11"/>
      <c r="D338" s="7" t="s">
        <v>27</v>
      </c>
      <c r="E338" s="60" t="s">
        <v>82</v>
      </c>
      <c r="F338" s="61">
        <v>250</v>
      </c>
      <c r="G338" s="60">
        <v>9.76</v>
      </c>
      <c r="H338" s="60">
        <v>6.82</v>
      </c>
      <c r="I338" s="60">
        <v>19.010000000000002</v>
      </c>
      <c r="J338" s="60">
        <v>190.95</v>
      </c>
      <c r="K338" s="43"/>
      <c r="L338" s="42"/>
    </row>
    <row r="339" spans="1:12" ht="15" x14ac:dyDescent="0.25">
      <c r="A339" s="23"/>
      <c r="B339" s="15"/>
      <c r="C339" s="11"/>
      <c r="D339" s="7" t="s">
        <v>28</v>
      </c>
      <c r="E339" s="57" t="s">
        <v>106</v>
      </c>
      <c r="F339" s="58" t="s">
        <v>81</v>
      </c>
      <c r="G339" s="59">
        <v>15.55</v>
      </c>
      <c r="H339" s="59">
        <v>11.55</v>
      </c>
      <c r="I339" s="59">
        <v>15.7</v>
      </c>
      <c r="J339" s="59">
        <v>228.75</v>
      </c>
      <c r="K339" s="43"/>
      <c r="L339" s="42"/>
    </row>
    <row r="340" spans="1:12" ht="15" x14ac:dyDescent="0.25">
      <c r="A340" s="23"/>
      <c r="B340" s="15"/>
      <c r="C340" s="11"/>
      <c r="D340" s="7" t="s">
        <v>29</v>
      </c>
      <c r="E340" s="50" t="s">
        <v>57</v>
      </c>
      <c r="F340" s="52">
        <v>150</v>
      </c>
      <c r="G340" s="50">
        <v>5.31</v>
      </c>
      <c r="H340" s="50">
        <v>3.77</v>
      </c>
      <c r="I340" s="50">
        <v>32.409999999999997</v>
      </c>
      <c r="J340" s="50">
        <v>187.9</v>
      </c>
      <c r="K340" s="43"/>
      <c r="L340" s="42"/>
    </row>
    <row r="341" spans="1:12" ht="15" x14ac:dyDescent="0.25">
      <c r="A341" s="23"/>
      <c r="B341" s="15"/>
      <c r="C341" s="11"/>
      <c r="D341" s="7" t="s">
        <v>30</v>
      </c>
      <c r="E341" s="50" t="s">
        <v>70</v>
      </c>
      <c r="F341" s="50">
        <v>200</v>
      </c>
      <c r="G341" s="50">
        <v>0.1</v>
      </c>
      <c r="H341" s="50"/>
      <c r="I341" s="50">
        <v>9.3000000000000007</v>
      </c>
      <c r="J341" s="50">
        <v>36</v>
      </c>
      <c r="K341" s="43"/>
      <c r="L341" s="42"/>
    </row>
    <row r="342" spans="1:12" ht="15" x14ac:dyDescent="0.25">
      <c r="A342" s="23"/>
      <c r="B342" s="15"/>
      <c r="C342" s="11"/>
      <c r="D342" s="7" t="s">
        <v>31</v>
      </c>
      <c r="E342" s="50" t="s">
        <v>42</v>
      </c>
      <c r="F342" s="52">
        <v>62</v>
      </c>
      <c r="G342" s="50">
        <v>4.3</v>
      </c>
      <c r="H342" s="50">
        <v>1.5</v>
      </c>
      <c r="I342" s="50">
        <v>29.3</v>
      </c>
      <c r="J342" s="50">
        <v>150.1</v>
      </c>
      <c r="K342" s="43"/>
      <c r="L342" s="42"/>
    </row>
    <row r="343" spans="1:12" ht="15" x14ac:dyDescent="0.25">
      <c r="A343" s="23"/>
      <c r="B343" s="15"/>
      <c r="C343" s="11"/>
      <c r="D343" s="7" t="s">
        <v>32</v>
      </c>
      <c r="E343" s="50" t="s">
        <v>48</v>
      </c>
      <c r="F343" s="52">
        <v>31</v>
      </c>
      <c r="G343" s="50">
        <v>1.8</v>
      </c>
      <c r="H343" s="50">
        <v>0.3</v>
      </c>
      <c r="I343" s="50">
        <v>13.3</v>
      </c>
      <c r="J343" s="50">
        <v>56.7</v>
      </c>
      <c r="K343" s="43"/>
      <c r="L343" s="42"/>
    </row>
    <row r="344" spans="1:12" ht="15" x14ac:dyDescent="0.25">
      <c r="A344" s="23"/>
      <c r="B344" s="15"/>
      <c r="C344" s="11"/>
      <c r="D344" s="6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753</v>
      </c>
      <c r="G346" s="19">
        <f t="shared" ref="G346:J346" si="130">SUM(G337:G345)</f>
        <v>37.519999999999996</v>
      </c>
      <c r="H346" s="19">
        <f t="shared" si="130"/>
        <v>26.94</v>
      </c>
      <c r="I346" s="19">
        <f t="shared" si="130"/>
        <v>130.94999999999999</v>
      </c>
      <c r="J346" s="19">
        <f t="shared" si="130"/>
        <v>926.40000000000009</v>
      </c>
      <c r="K346" s="25"/>
      <c r="L346" s="19">
        <f t="shared" ref="L346" si="131">SUM(L337:L345)</f>
        <v>0</v>
      </c>
    </row>
    <row r="347" spans="1:12" ht="15.75" customHeight="1" thickBot="1" x14ac:dyDescent="0.25">
      <c r="A347" s="29">
        <f>A329</f>
        <v>4</v>
      </c>
      <c r="B347" s="30">
        <f>B329</f>
        <v>3</v>
      </c>
      <c r="C347" s="64" t="s">
        <v>4</v>
      </c>
      <c r="D347" s="65"/>
      <c r="E347" s="31"/>
      <c r="F347" s="32">
        <f>F336+F346</f>
        <v>1284</v>
      </c>
      <c r="G347" s="32">
        <f t="shared" ref="G347:J347" si="132">G336+G346</f>
        <v>88.95</v>
      </c>
      <c r="H347" s="32">
        <f t="shared" si="132"/>
        <v>81.86</v>
      </c>
      <c r="I347" s="32">
        <f t="shared" si="132"/>
        <v>230.95999999999998</v>
      </c>
      <c r="J347" s="32">
        <f t="shared" si="132"/>
        <v>1643.9900000000002</v>
      </c>
      <c r="K347" s="32"/>
      <c r="L347" s="32">
        <f t="shared" ref="L347" si="133">L336+L346</f>
        <v>0</v>
      </c>
    </row>
    <row r="348" spans="1:12" ht="15.75" thickBot="1" x14ac:dyDescent="0.3">
      <c r="A348" s="20">
        <v>4</v>
      </c>
      <c r="B348" s="21">
        <v>4</v>
      </c>
      <c r="C348" s="22" t="s">
        <v>20</v>
      </c>
      <c r="D348" s="5" t="s">
        <v>26</v>
      </c>
      <c r="E348" s="50" t="s">
        <v>147</v>
      </c>
      <c r="F348" s="52">
        <v>60</v>
      </c>
      <c r="G348" s="50">
        <v>0.84</v>
      </c>
      <c r="H348" s="50">
        <v>3.05</v>
      </c>
      <c r="I348" s="50">
        <v>5.4</v>
      </c>
      <c r="J348" s="50">
        <v>52.3</v>
      </c>
      <c r="K348" s="40"/>
      <c r="L348" s="39"/>
    </row>
    <row r="349" spans="1:12" ht="15" x14ac:dyDescent="0.25">
      <c r="A349" s="23"/>
      <c r="B349" s="15"/>
      <c r="C349" s="11"/>
      <c r="D349" s="5" t="s">
        <v>21</v>
      </c>
      <c r="E349" s="50" t="s">
        <v>148</v>
      </c>
      <c r="F349" s="52">
        <v>130</v>
      </c>
      <c r="G349" s="50">
        <v>9.06</v>
      </c>
      <c r="H349" s="50">
        <v>27.76</v>
      </c>
      <c r="I349" s="50">
        <v>3.22</v>
      </c>
      <c r="J349" s="50">
        <v>298</v>
      </c>
      <c r="K349" s="43"/>
      <c r="L349" s="42"/>
    </row>
    <row r="350" spans="1:12" ht="15" x14ac:dyDescent="0.25">
      <c r="A350" s="23"/>
      <c r="B350" s="15"/>
      <c r="C350" s="11"/>
      <c r="D350" s="7" t="s">
        <v>22</v>
      </c>
      <c r="E350" s="50" t="s">
        <v>85</v>
      </c>
      <c r="F350" s="52">
        <v>200</v>
      </c>
      <c r="G350" s="50">
        <v>0.56000000000000005</v>
      </c>
      <c r="H350" s="50"/>
      <c r="I350" s="50">
        <v>27.89</v>
      </c>
      <c r="J350" s="50">
        <v>113.79</v>
      </c>
      <c r="K350" s="43"/>
      <c r="L350" s="42"/>
    </row>
    <row r="351" spans="1:12" ht="15" x14ac:dyDescent="0.25">
      <c r="A351" s="23"/>
      <c r="B351" s="15"/>
      <c r="C351" s="11"/>
      <c r="D351" s="7" t="s">
        <v>23</v>
      </c>
      <c r="E351" s="50" t="s">
        <v>42</v>
      </c>
      <c r="F351" s="50">
        <v>31</v>
      </c>
      <c r="G351" s="50">
        <v>1.1000000000000001</v>
      </c>
      <c r="H351" s="50">
        <v>0.31</v>
      </c>
      <c r="I351" s="50">
        <v>10.25</v>
      </c>
      <c r="J351" s="50">
        <v>72.290000000000006</v>
      </c>
      <c r="K351" s="43"/>
      <c r="L351" s="42"/>
    </row>
    <row r="352" spans="1:12" ht="15" x14ac:dyDescent="0.25">
      <c r="A352" s="23"/>
      <c r="B352" s="15"/>
      <c r="C352" s="11"/>
      <c r="D352" s="7"/>
      <c r="E352" s="63"/>
      <c r="F352" s="52"/>
      <c r="G352" s="50"/>
      <c r="H352" s="50"/>
      <c r="I352" s="50"/>
      <c r="J352" s="50"/>
      <c r="K352" s="43"/>
      <c r="L352" s="42"/>
    </row>
    <row r="353" spans="1:12" ht="15" x14ac:dyDescent="0.25">
      <c r="A353" s="23"/>
      <c r="B353" s="15"/>
      <c r="C353" s="11"/>
      <c r="D353" s="6"/>
      <c r="E353" s="50"/>
      <c r="F353" s="52"/>
      <c r="G353" s="50"/>
      <c r="H353" s="50"/>
      <c r="I353" s="50"/>
      <c r="J353" s="50"/>
      <c r="K353" s="43"/>
      <c r="L353" s="42"/>
    </row>
    <row r="354" spans="1:12" ht="15" x14ac:dyDescent="0.25">
      <c r="A354" s="23"/>
      <c r="B354" s="15"/>
      <c r="C354" s="11"/>
      <c r="D354" s="6"/>
      <c r="E354" s="41"/>
      <c r="F354" s="42"/>
      <c r="G354" s="42"/>
      <c r="H354" s="42"/>
      <c r="I354" s="42"/>
      <c r="J354" s="42"/>
      <c r="K354" s="43"/>
      <c r="L354" s="42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421</v>
      </c>
      <c r="G355" s="19">
        <f>SUM(G348:G354)</f>
        <v>11.56</v>
      </c>
      <c r="H355" s="19">
        <f>SUM(H348:H354)</f>
        <v>31.12</v>
      </c>
      <c r="I355" s="19">
        <f>SUM(I348:I354)</f>
        <v>46.760000000000005</v>
      </c>
      <c r="J355" s="19">
        <f>SUM(J348:J354)</f>
        <v>536.38</v>
      </c>
      <c r="K355" s="25"/>
      <c r="L355" s="19">
        <f t="shared" ref="L355" si="134">SUM(L348:L354)</f>
        <v>0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50" t="s">
        <v>61</v>
      </c>
      <c r="F356" s="52">
        <v>60</v>
      </c>
      <c r="G356" s="50">
        <v>0.6</v>
      </c>
      <c r="H356" s="50">
        <v>0.12</v>
      </c>
      <c r="I356" s="50">
        <v>2.7</v>
      </c>
      <c r="J356" s="50">
        <v>13.3</v>
      </c>
      <c r="K356" s="43"/>
      <c r="L356" s="42"/>
    </row>
    <row r="357" spans="1:12" ht="15" x14ac:dyDescent="0.25">
      <c r="A357" s="23"/>
      <c r="B357" s="15"/>
      <c r="C357" s="11"/>
      <c r="D357" s="7" t="s">
        <v>27</v>
      </c>
      <c r="E357" s="50" t="s">
        <v>62</v>
      </c>
      <c r="F357" s="52" t="s">
        <v>63</v>
      </c>
      <c r="G357" s="50">
        <v>2.6</v>
      </c>
      <c r="H357" s="50">
        <v>5.7</v>
      </c>
      <c r="I357" s="50">
        <v>14.4</v>
      </c>
      <c r="J357" s="50">
        <v>123.3</v>
      </c>
      <c r="K357" s="43"/>
      <c r="L357" s="42"/>
    </row>
    <row r="358" spans="1:12" ht="15" x14ac:dyDescent="0.25">
      <c r="A358" s="23"/>
      <c r="B358" s="15"/>
      <c r="C358" s="11"/>
      <c r="D358" s="7" t="s">
        <v>28</v>
      </c>
      <c r="E358" s="50" t="s">
        <v>149</v>
      </c>
      <c r="F358" s="52">
        <v>90</v>
      </c>
      <c r="G358" s="50">
        <v>11.84</v>
      </c>
      <c r="H358" s="50">
        <v>3.42</v>
      </c>
      <c r="I358" s="50">
        <v>2.62</v>
      </c>
      <c r="J358" s="50">
        <v>88.96</v>
      </c>
      <c r="K358" s="43"/>
      <c r="L358" s="42"/>
    </row>
    <row r="359" spans="1:12" ht="15" x14ac:dyDescent="0.25">
      <c r="A359" s="23"/>
      <c r="B359" s="15"/>
      <c r="C359" s="11"/>
      <c r="D359" s="7" t="s">
        <v>29</v>
      </c>
      <c r="E359" s="63" t="s">
        <v>53</v>
      </c>
      <c r="F359" s="52">
        <v>150</v>
      </c>
      <c r="G359" s="50">
        <v>3.08</v>
      </c>
      <c r="H359" s="50">
        <v>4.22</v>
      </c>
      <c r="I359" s="50">
        <v>21.89</v>
      </c>
      <c r="J359" s="50">
        <v>145.19999999999999</v>
      </c>
      <c r="K359" s="43"/>
      <c r="L359" s="42"/>
    </row>
    <row r="360" spans="1:12" ht="15" x14ac:dyDescent="0.25">
      <c r="A360" s="23"/>
      <c r="B360" s="15"/>
      <c r="C360" s="11"/>
      <c r="D360" s="7" t="s">
        <v>30</v>
      </c>
      <c r="E360" s="50" t="s">
        <v>47</v>
      </c>
      <c r="F360" s="52">
        <v>200</v>
      </c>
      <c r="G360" s="50">
        <v>0.56000000000000005</v>
      </c>
      <c r="H360" s="50"/>
      <c r="I360" s="50">
        <v>27.89</v>
      </c>
      <c r="J360" s="50">
        <v>113.79</v>
      </c>
      <c r="K360" s="43"/>
      <c r="L360" s="42"/>
    </row>
    <row r="361" spans="1:12" ht="15" x14ac:dyDescent="0.25">
      <c r="A361" s="23"/>
      <c r="B361" s="15"/>
      <c r="C361" s="11"/>
      <c r="D361" s="7" t="s">
        <v>31</v>
      </c>
      <c r="E361" s="50" t="s">
        <v>42</v>
      </c>
      <c r="F361" s="52">
        <v>31</v>
      </c>
      <c r="G361" s="50">
        <v>2.15</v>
      </c>
      <c r="H361" s="50">
        <v>0.75</v>
      </c>
      <c r="I361" s="50">
        <v>14.65</v>
      </c>
      <c r="J361" s="50">
        <v>75</v>
      </c>
      <c r="K361" s="43"/>
      <c r="L361" s="42"/>
    </row>
    <row r="362" spans="1:12" ht="15" x14ac:dyDescent="0.25">
      <c r="A362" s="23"/>
      <c r="B362" s="15"/>
      <c r="C362" s="11"/>
      <c r="D362" s="7" t="s">
        <v>32</v>
      </c>
      <c r="E362" s="50" t="s">
        <v>48</v>
      </c>
      <c r="F362" s="52">
        <v>31</v>
      </c>
      <c r="G362" s="50">
        <v>1.8</v>
      </c>
      <c r="H362" s="50">
        <v>0.3</v>
      </c>
      <c r="I362" s="50">
        <v>13.3</v>
      </c>
      <c r="J362" s="50">
        <v>56.7</v>
      </c>
      <c r="K362" s="43"/>
      <c r="L362" s="42"/>
    </row>
    <row r="363" spans="1:12" ht="15" x14ac:dyDescent="0.25">
      <c r="A363" s="23"/>
      <c r="B363" s="15"/>
      <c r="C363" s="11"/>
      <c r="D363" s="6"/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562</v>
      </c>
      <c r="G365" s="19">
        <f t="shared" ref="G365:J365" si="135">SUM(G356:G364)</f>
        <v>22.629999999999995</v>
      </c>
      <c r="H365" s="19">
        <f t="shared" si="135"/>
        <v>14.510000000000002</v>
      </c>
      <c r="I365" s="19">
        <f t="shared" si="135"/>
        <v>97.45</v>
      </c>
      <c r="J365" s="19">
        <f t="shared" si="135"/>
        <v>616.25</v>
      </c>
      <c r="K365" s="25"/>
      <c r="L365" s="19">
        <f t="shared" ref="L365" si="136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64" t="s">
        <v>4</v>
      </c>
      <c r="D366" s="65"/>
      <c r="E366" s="31"/>
      <c r="F366" s="32">
        <f>F355+F365</f>
        <v>983</v>
      </c>
      <c r="G366" s="32">
        <f t="shared" ref="G366:J366" si="137">G355+G365</f>
        <v>34.19</v>
      </c>
      <c r="H366" s="32">
        <f t="shared" si="137"/>
        <v>45.63</v>
      </c>
      <c r="I366" s="32">
        <f t="shared" si="137"/>
        <v>144.21</v>
      </c>
      <c r="J366" s="32">
        <f t="shared" si="137"/>
        <v>1152.6300000000001</v>
      </c>
      <c r="K366" s="32"/>
      <c r="L366" s="32">
        <f t="shared" ref="L366" si="138">L355+L365</f>
        <v>0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50" t="s">
        <v>150</v>
      </c>
      <c r="F367" s="50" t="s">
        <v>63</v>
      </c>
      <c r="G367" s="50">
        <v>25.38</v>
      </c>
      <c r="H367" s="50">
        <v>21.25</v>
      </c>
      <c r="I367" s="50">
        <v>44.61</v>
      </c>
      <c r="J367" s="50">
        <v>471.2</v>
      </c>
      <c r="K367" s="40"/>
      <c r="L367" s="39"/>
    </row>
    <row r="368" spans="1:12" ht="15" x14ac:dyDescent="0.25">
      <c r="A368" s="23"/>
      <c r="B368" s="15"/>
      <c r="C368" s="11"/>
      <c r="D368" s="6" t="s">
        <v>71</v>
      </c>
      <c r="E368" s="50" t="s">
        <v>67</v>
      </c>
      <c r="F368" s="55" t="s">
        <v>68</v>
      </c>
      <c r="G368" s="50">
        <v>4.9000000000000004</v>
      </c>
      <c r="H368" s="50">
        <v>11.55</v>
      </c>
      <c r="I368" s="50">
        <v>17.100000000000001</v>
      </c>
      <c r="J368" s="50">
        <v>193</v>
      </c>
      <c r="K368" s="43"/>
      <c r="L368" s="42"/>
    </row>
    <row r="369" spans="1:12" ht="15" x14ac:dyDescent="0.25">
      <c r="A369" s="23"/>
      <c r="B369" s="15"/>
      <c r="C369" s="11"/>
      <c r="D369" s="7" t="s">
        <v>22</v>
      </c>
      <c r="E369" s="50" t="s">
        <v>151</v>
      </c>
      <c r="F369" s="52">
        <v>200</v>
      </c>
      <c r="G369" s="50">
        <v>4.8499999999999996</v>
      </c>
      <c r="H369" s="50">
        <v>5.04</v>
      </c>
      <c r="I369" s="50">
        <v>32.729999999999997</v>
      </c>
      <c r="J369" s="50">
        <v>95.71</v>
      </c>
      <c r="K369" s="43"/>
      <c r="L369" s="42"/>
    </row>
    <row r="370" spans="1:12" ht="15" x14ac:dyDescent="0.25">
      <c r="A370" s="23"/>
      <c r="B370" s="15"/>
      <c r="C370" s="11"/>
      <c r="D370" s="7" t="s">
        <v>23</v>
      </c>
      <c r="E370" s="50" t="s">
        <v>42</v>
      </c>
      <c r="F370" s="50">
        <v>31</v>
      </c>
      <c r="G370" s="50">
        <v>1.1000000000000001</v>
      </c>
      <c r="H370" s="50">
        <v>0.31</v>
      </c>
      <c r="I370" s="50">
        <v>10.25</v>
      </c>
      <c r="J370" s="50">
        <v>72.290000000000006</v>
      </c>
      <c r="K370" s="43"/>
      <c r="L370" s="42"/>
    </row>
    <row r="371" spans="1:12" ht="15" x14ac:dyDescent="0.25">
      <c r="A371" s="23"/>
      <c r="B371" s="15"/>
      <c r="C371" s="11"/>
      <c r="D371" s="7" t="s">
        <v>24</v>
      </c>
      <c r="E371" s="41"/>
      <c r="F371" s="42"/>
      <c r="G371" s="42"/>
      <c r="H371" s="42"/>
      <c r="I371" s="42"/>
      <c r="J371" s="42"/>
      <c r="K371" s="43"/>
      <c r="L371" s="42"/>
    </row>
    <row r="372" spans="1:12" ht="15" x14ac:dyDescent="0.25">
      <c r="A372" s="23"/>
      <c r="B372" s="15"/>
      <c r="C372" s="11"/>
      <c r="D372" s="6"/>
      <c r="E372" s="41"/>
      <c r="F372" s="42"/>
      <c r="G372" s="42"/>
      <c r="H372" s="42"/>
      <c r="I372" s="42"/>
      <c r="J372" s="42"/>
      <c r="K372" s="43"/>
      <c r="L372" s="42"/>
    </row>
    <row r="373" spans="1:12" ht="15" x14ac:dyDescent="0.25">
      <c r="A373" s="23"/>
      <c r="B373" s="15"/>
      <c r="C373" s="11"/>
      <c r="D373" s="6"/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231</v>
      </c>
      <c r="G374" s="19">
        <f>SUM(G367:G373)</f>
        <v>36.230000000000004</v>
      </c>
      <c r="H374" s="19">
        <f>SUM(H367:H373)</f>
        <v>38.15</v>
      </c>
      <c r="I374" s="19">
        <f>SUM(I367:I373)</f>
        <v>104.69</v>
      </c>
      <c r="J374" s="19">
        <f>SUM(J367:J373)</f>
        <v>832.2</v>
      </c>
      <c r="K374" s="25"/>
      <c r="L374" s="19">
        <f t="shared" ref="L374" si="139">SUM(L367:L373)</f>
        <v>0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50" t="s">
        <v>152</v>
      </c>
      <c r="F375" s="50">
        <v>60</v>
      </c>
      <c r="G375" s="50">
        <v>0.85</v>
      </c>
      <c r="H375" s="50">
        <v>3.05</v>
      </c>
      <c r="I375" s="50">
        <v>5.41</v>
      </c>
      <c r="J375" s="50">
        <v>52.44</v>
      </c>
      <c r="K375" s="43"/>
      <c r="L375" s="42"/>
    </row>
    <row r="376" spans="1:12" ht="15" x14ac:dyDescent="0.25">
      <c r="A376" s="23"/>
      <c r="B376" s="15"/>
      <c r="C376" s="11"/>
      <c r="D376" s="7" t="s">
        <v>27</v>
      </c>
      <c r="E376" s="60" t="s">
        <v>93</v>
      </c>
      <c r="F376" s="61" t="s">
        <v>49</v>
      </c>
      <c r="G376" s="60">
        <v>9.76</v>
      </c>
      <c r="H376" s="60">
        <v>6.82</v>
      </c>
      <c r="I376" s="60">
        <v>19.010000000000002</v>
      </c>
      <c r="J376" s="60">
        <v>190.95</v>
      </c>
      <c r="K376" s="43"/>
      <c r="L376" s="42"/>
    </row>
    <row r="377" spans="1:12" ht="15" x14ac:dyDescent="0.25">
      <c r="A377" s="23"/>
      <c r="B377" s="15"/>
      <c r="C377" s="11"/>
      <c r="D377" s="7" t="s">
        <v>28</v>
      </c>
      <c r="E377" s="50" t="s">
        <v>153</v>
      </c>
      <c r="F377" s="52">
        <v>90</v>
      </c>
      <c r="G377" s="54">
        <v>10.199999999999999</v>
      </c>
      <c r="H377" s="54">
        <v>9.24</v>
      </c>
      <c r="I377" s="54">
        <v>12.56</v>
      </c>
      <c r="J377" s="54">
        <v>205.87</v>
      </c>
      <c r="K377" s="43"/>
      <c r="L377" s="42"/>
    </row>
    <row r="378" spans="1:12" ht="15" x14ac:dyDescent="0.25">
      <c r="A378" s="23"/>
      <c r="B378" s="15"/>
      <c r="C378" s="11"/>
      <c r="D378" s="7" t="s">
        <v>29</v>
      </c>
      <c r="E378" s="50" t="s">
        <v>154</v>
      </c>
      <c r="F378" s="52">
        <v>150</v>
      </c>
      <c r="G378" s="50">
        <v>2.2999999999999998</v>
      </c>
      <c r="H378" s="50">
        <v>3.7</v>
      </c>
      <c r="I378" s="50">
        <v>13.5</v>
      </c>
      <c r="J378" s="50">
        <v>97</v>
      </c>
      <c r="K378" s="43"/>
      <c r="L378" s="42"/>
    </row>
    <row r="379" spans="1:12" ht="15" x14ac:dyDescent="0.25">
      <c r="A379" s="23"/>
      <c r="B379" s="15"/>
      <c r="C379" s="11"/>
      <c r="D379" s="7" t="s">
        <v>30</v>
      </c>
      <c r="E379" s="50" t="s">
        <v>66</v>
      </c>
      <c r="F379" s="52">
        <v>200</v>
      </c>
      <c r="G379" s="50">
        <v>1.36</v>
      </c>
      <c r="H379" s="50"/>
      <c r="I379" s="50">
        <v>29.02</v>
      </c>
      <c r="J379" s="50">
        <v>116.19</v>
      </c>
      <c r="K379" s="43"/>
      <c r="L379" s="42"/>
    </row>
    <row r="380" spans="1:12" ht="15" x14ac:dyDescent="0.25">
      <c r="A380" s="23"/>
      <c r="B380" s="15"/>
      <c r="C380" s="11"/>
      <c r="D380" s="7" t="s">
        <v>31</v>
      </c>
      <c r="E380" s="50" t="s">
        <v>42</v>
      </c>
      <c r="F380" s="52">
        <v>31</v>
      </c>
      <c r="G380" s="50">
        <v>2.15</v>
      </c>
      <c r="H380" s="50">
        <v>0.75</v>
      </c>
      <c r="I380" s="50">
        <v>14.65</v>
      </c>
      <c r="J380" s="50">
        <v>75</v>
      </c>
      <c r="K380" s="43"/>
      <c r="L380" s="42"/>
    </row>
    <row r="381" spans="1:12" ht="15" x14ac:dyDescent="0.25">
      <c r="A381" s="23"/>
      <c r="B381" s="15"/>
      <c r="C381" s="11"/>
      <c r="D381" s="7" t="s">
        <v>32</v>
      </c>
      <c r="E381" s="50" t="s">
        <v>48</v>
      </c>
      <c r="F381" s="52">
        <v>31</v>
      </c>
      <c r="G381" s="50">
        <v>1.8</v>
      </c>
      <c r="H381" s="50">
        <v>0.3</v>
      </c>
      <c r="I381" s="50">
        <v>13.3</v>
      </c>
      <c r="J381" s="50">
        <v>56.7</v>
      </c>
      <c r="K381" s="43"/>
      <c r="L381" s="42"/>
    </row>
    <row r="382" spans="1:12" ht="15" x14ac:dyDescent="0.25">
      <c r="A382" s="23"/>
      <c r="B382" s="15"/>
      <c r="C382" s="11"/>
      <c r="D382" s="6"/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562</v>
      </c>
      <c r="G384" s="19">
        <f t="shared" ref="G384:J384" si="140">SUM(G375:G383)</f>
        <v>28.419999999999998</v>
      </c>
      <c r="H384" s="19">
        <f t="shared" si="140"/>
        <v>23.86</v>
      </c>
      <c r="I384" s="19">
        <f t="shared" si="140"/>
        <v>107.45</v>
      </c>
      <c r="J384" s="19">
        <f t="shared" si="140"/>
        <v>794.15000000000009</v>
      </c>
      <c r="K384" s="25"/>
      <c r="L384" s="19">
        <f t="shared" ref="L384" si="141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64" t="s">
        <v>4</v>
      </c>
      <c r="D385" s="65"/>
      <c r="E385" s="31"/>
      <c r="F385" s="32">
        <f>F374+F384</f>
        <v>793</v>
      </c>
      <c r="G385" s="32">
        <f t="shared" ref="G385:J385" si="142">G374+G384</f>
        <v>64.650000000000006</v>
      </c>
      <c r="H385" s="32">
        <f t="shared" si="142"/>
        <v>62.01</v>
      </c>
      <c r="I385" s="32">
        <f t="shared" si="142"/>
        <v>212.14</v>
      </c>
      <c r="J385" s="32">
        <f t="shared" si="142"/>
        <v>1626.3500000000001</v>
      </c>
      <c r="K385" s="32"/>
      <c r="L385" s="32">
        <f t="shared" ref="L385:N385" si="143">L374+L384</f>
        <v>0</v>
      </c>
    </row>
    <row r="386" spans="1:12" ht="13.5" thickBot="1" x14ac:dyDescent="0.25">
      <c r="A386" s="27"/>
      <c r="B386" s="28"/>
      <c r="C386" s="66" t="s">
        <v>5</v>
      </c>
      <c r="D386" s="66"/>
      <c r="E386" s="66"/>
      <c r="F386" s="34">
        <f>(F24+F43+F62+F81+F100+F119+F138+F157+F176+F195)/(IF(F24=0,0,1)+IF(F43=0,0,1)+IF(F62=0,0,1)+IF(F81=0,0,1)+IF(F100=0,0,1)+IF(F119=0,0,1)+IF(F138=0,0,1)+IF(F157=0,0,1)+IF(F176=0,0,1)+IF(F195=0,0,1))</f>
        <v>1101.4000000000001</v>
      </c>
      <c r="G386" s="34">
        <f t="shared" ref="G386:J386" si="144">(G24+G43+G62+G81+G100+G119+G138+G157+G176+G195)/(IF(G24=0,0,1)+IF(G43=0,0,1)+IF(G62=0,0,1)+IF(G81=0,0,1)+IF(G100=0,0,1)+IF(G119=0,0,1)+IF(G138=0,0,1)+IF(G157=0,0,1)+IF(G176=0,0,1)+IF(G195=0,0,1))</f>
        <v>65.87</v>
      </c>
      <c r="H386" s="34">
        <f t="shared" si="144"/>
        <v>53.904999999999994</v>
      </c>
      <c r="I386" s="34">
        <f t="shared" si="144"/>
        <v>213.12199999999999</v>
      </c>
      <c r="J386" s="34">
        <f t="shared" si="144"/>
        <v>1492.2081999999998</v>
      </c>
      <c r="K386" s="34"/>
      <c r="L386" s="34" t="e">
        <f t="shared" ref="L386" si="14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24">
    <mergeCell ref="C366:D366"/>
    <mergeCell ref="C385:D385"/>
    <mergeCell ref="C328:D328"/>
    <mergeCell ref="C1:E1"/>
    <mergeCell ref="H1:K1"/>
    <mergeCell ref="H2:K2"/>
    <mergeCell ref="C43:D43"/>
    <mergeCell ref="C62:D62"/>
    <mergeCell ref="C347:D347"/>
    <mergeCell ref="C81:D81"/>
    <mergeCell ref="C100:D100"/>
    <mergeCell ref="C24:D24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2025-01-30T06:32:00Z</dcterms:modified>
</cp:coreProperties>
</file>